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bj246w.pmcg.imti\setores\PROCON\APPE\PESQUISAS 2023\PESQUISA DE MATERIAL ESCOLAR 2023\"/>
    </mc:Choice>
  </mc:AlternateContent>
  <bookViews>
    <workbookView xWindow="0" yWindow="0" windowWidth="28800" windowHeight="12030"/>
  </bookViews>
  <sheets>
    <sheet name="Planilh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82" i="1" l="1"/>
  <c r="N282" i="1"/>
  <c r="O281" i="1"/>
  <c r="N281" i="1"/>
  <c r="O265" i="1"/>
  <c r="N265" i="1"/>
  <c r="O249" i="1"/>
  <c r="N249" i="1"/>
  <c r="O241" i="1"/>
  <c r="N241" i="1"/>
  <c r="O237" i="1"/>
  <c r="N237" i="1"/>
  <c r="O232" i="1"/>
  <c r="N232" i="1"/>
  <c r="O212" i="1"/>
  <c r="N212" i="1"/>
  <c r="O191" i="1"/>
  <c r="N191" i="1"/>
  <c r="O181" i="1"/>
  <c r="N181" i="1"/>
  <c r="O175" i="1"/>
  <c r="N175" i="1"/>
  <c r="O173" i="1"/>
  <c r="N173" i="1"/>
  <c r="O167" i="1"/>
  <c r="N167" i="1"/>
  <c r="O162" i="1"/>
  <c r="N162" i="1"/>
  <c r="O158" i="1"/>
  <c r="N158" i="1"/>
  <c r="O154" i="1"/>
  <c r="N154" i="1"/>
  <c r="O142" i="1"/>
  <c r="N142" i="1"/>
  <c r="O133" i="1"/>
  <c r="N133" i="1"/>
  <c r="O131" i="1"/>
  <c r="N131" i="1"/>
  <c r="O130" i="1"/>
  <c r="N130" i="1"/>
  <c r="O116" i="1"/>
  <c r="N116" i="1"/>
  <c r="O105" i="1"/>
  <c r="N105" i="1"/>
  <c r="O84" i="1"/>
  <c r="N84" i="1"/>
  <c r="O80" i="1"/>
  <c r="N80" i="1"/>
  <c r="O78" i="1"/>
  <c r="N78" i="1"/>
  <c r="O59" i="1"/>
  <c r="N59" i="1"/>
  <c r="O57" i="1"/>
  <c r="P57" i="1" s="1"/>
  <c r="N57" i="1"/>
  <c r="O50" i="1"/>
  <c r="N50" i="1"/>
  <c r="O34" i="1"/>
  <c r="P34" i="1" s="1"/>
  <c r="N34" i="1"/>
  <c r="O26" i="1"/>
  <c r="N26" i="1"/>
  <c r="S285" i="1"/>
  <c r="O284" i="1"/>
  <c r="N284" i="1"/>
  <c r="O283" i="1"/>
  <c r="N283" i="1"/>
  <c r="O280" i="1"/>
  <c r="N280" i="1"/>
  <c r="O279" i="1"/>
  <c r="N279" i="1"/>
  <c r="O278" i="1"/>
  <c r="N278" i="1"/>
  <c r="O277" i="1"/>
  <c r="N277" i="1"/>
  <c r="O276" i="1"/>
  <c r="N276" i="1"/>
  <c r="O275" i="1"/>
  <c r="N275" i="1"/>
  <c r="O273" i="1"/>
  <c r="N273" i="1"/>
  <c r="O272" i="1"/>
  <c r="N272" i="1"/>
  <c r="O271" i="1"/>
  <c r="N271" i="1"/>
  <c r="O270" i="1"/>
  <c r="N270" i="1"/>
  <c r="O269" i="1"/>
  <c r="N269" i="1"/>
  <c r="O268" i="1"/>
  <c r="N268" i="1"/>
  <c r="O266" i="1"/>
  <c r="N266" i="1"/>
  <c r="O263" i="1"/>
  <c r="N263" i="1"/>
  <c r="O262" i="1"/>
  <c r="N262" i="1"/>
  <c r="O261" i="1"/>
  <c r="N261" i="1"/>
  <c r="O260" i="1"/>
  <c r="N260" i="1"/>
  <c r="O258" i="1"/>
  <c r="N258" i="1"/>
  <c r="O257" i="1"/>
  <c r="N257" i="1"/>
  <c r="O256" i="1"/>
  <c r="N256" i="1"/>
  <c r="O254" i="1"/>
  <c r="N254" i="1"/>
  <c r="O253" i="1"/>
  <c r="N253" i="1"/>
  <c r="O251" i="1"/>
  <c r="N251" i="1"/>
  <c r="O250" i="1"/>
  <c r="N250" i="1"/>
  <c r="O248" i="1"/>
  <c r="N248" i="1"/>
  <c r="O246" i="1"/>
  <c r="N246" i="1"/>
  <c r="O245" i="1"/>
  <c r="N245" i="1"/>
  <c r="O244" i="1"/>
  <c r="N244" i="1"/>
  <c r="O242" i="1"/>
  <c r="N242" i="1"/>
  <c r="O240" i="1"/>
  <c r="N240" i="1"/>
  <c r="O238" i="1"/>
  <c r="N238" i="1"/>
  <c r="O236" i="1"/>
  <c r="N236" i="1"/>
  <c r="O234" i="1"/>
  <c r="N234" i="1"/>
  <c r="O233" i="1"/>
  <c r="N233" i="1"/>
  <c r="O231" i="1"/>
  <c r="N231" i="1"/>
  <c r="O230" i="1"/>
  <c r="N230" i="1"/>
  <c r="O229" i="1"/>
  <c r="N229" i="1"/>
  <c r="O228" i="1"/>
  <c r="N228" i="1"/>
  <c r="O227" i="1"/>
  <c r="N227" i="1"/>
  <c r="O226" i="1"/>
  <c r="N226" i="1"/>
  <c r="O224" i="1"/>
  <c r="N224" i="1"/>
  <c r="O223" i="1"/>
  <c r="N223" i="1"/>
  <c r="O222" i="1"/>
  <c r="N222" i="1"/>
  <c r="O221" i="1"/>
  <c r="N221" i="1"/>
  <c r="O220" i="1"/>
  <c r="N220" i="1"/>
  <c r="O219" i="1"/>
  <c r="N219" i="1"/>
  <c r="O217" i="1"/>
  <c r="N217" i="1"/>
  <c r="O216" i="1"/>
  <c r="N216" i="1"/>
  <c r="O215" i="1"/>
  <c r="N215" i="1"/>
  <c r="O214" i="1"/>
  <c r="N214" i="1"/>
  <c r="O213" i="1"/>
  <c r="N213" i="1"/>
  <c r="O211" i="1"/>
  <c r="N211" i="1"/>
  <c r="O210" i="1"/>
  <c r="N210" i="1"/>
  <c r="O209" i="1"/>
  <c r="N209" i="1"/>
  <c r="O207" i="1"/>
  <c r="N207" i="1"/>
  <c r="O206" i="1"/>
  <c r="N206" i="1"/>
  <c r="O205" i="1"/>
  <c r="N205" i="1"/>
  <c r="O204" i="1"/>
  <c r="N204" i="1"/>
  <c r="O203" i="1"/>
  <c r="N203" i="1"/>
  <c r="O202" i="1"/>
  <c r="N202" i="1"/>
  <c r="O201" i="1"/>
  <c r="N201" i="1"/>
  <c r="O200" i="1"/>
  <c r="N200" i="1"/>
  <c r="O199" i="1"/>
  <c r="N199" i="1"/>
  <c r="O198" i="1"/>
  <c r="N198" i="1"/>
  <c r="O197" i="1"/>
  <c r="N197" i="1"/>
  <c r="O196" i="1"/>
  <c r="N196" i="1"/>
  <c r="O195" i="1"/>
  <c r="N195" i="1"/>
  <c r="O194" i="1"/>
  <c r="N194" i="1"/>
  <c r="O192" i="1"/>
  <c r="N192" i="1"/>
  <c r="O190" i="1"/>
  <c r="N190" i="1"/>
  <c r="O189" i="1"/>
  <c r="N189" i="1"/>
  <c r="O188" i="1"/>
  <c r="N188" i="1"/>
  <c r="O187" i="1"/>
  <c r="N187" i="1"/>
  <c r="O186" i="1"/>
  <c r="N186" i="1"/>
  <c r="O185" i="1"/>
  <c r="N185" i="1"/>
  <c r="O183" i="1"/>
  <c r="N183" i="1"/>
  <c r="O182" i="1"/>
  <c r="N182" i="1"/>
  <c r="O180" i="1"/>
  <c r="N180" i="1"/>
  <c r="O179" i="1"/>
  <c r="N179" i="1"/>
  <c r="O178" i="1"/>
  <c r="N178" i="1"/>
  <c r="O176" i="1"/>
  <c r="N176" i="1"/>
  <c r="O174" i="1"/>
  <c r="N174" i="1"/>
  <c r="O172" i="1"/>
  <c r="N172" i="1"/>
  <c r="O171" i="1"/>
  <c r="N171" i="1"/>
  <c r="O170" i="1"/>
  <c r="N170" i="1"/>
  <c r="O169" i="1"/>
  <c r="N169" i="1"/>
  <c r="O166" i="1"/>
  <c r="N166" i="1"/>
  <c r="O165" i="1"/>
  <c r="N165" i="1"/>
  <c r="O164" i="1"/>
  <c r="N164" i="1"/>
  <c r="O163" i="1"/>
  <c r="N163" i="1"/>
  <c r="O161" i="1"/>
  <c r="N161" i="1"/>
  <c r="O160" i="1"/>
  <c r="N160" i="1"/>
  <c r="O157" i="1"/>
  <c r="N157" i="1"/>
  <c r="O156" i="1"/>
  <c r="N156" i="1"/>
  <c r="O155" i="1"/>
  <c r="N155" i="1"/>
  <c r="O153" i="1"/>
  <c r="N153" i="1"/>
  <c r="O152" i="1"/>
  <c r="N152" i="1"/>
  <c r="O151" i="1"/>
  <c r="N151" i="1"/>
  <c r="O149" i="1"/>
  <c r="N149" i="1"/>
  <c r="O147" i="1"/>
  <c r="N147" i="1"/>
  <c r="O146" i="1"/>
  <c r="N146" i="1"/>
  <c r="O145" i="1"/>
  <c r="N145" i="1"/>
  <c r="O144" i="1"/>
  <c r="N144" i="1"/>
  <c r="O143" i="1"/>
  <c r="N143" i="1"/>
  <c r="O141" i="1"/>
  <c r="N141" i="1"/>
  <c r="O140" i="1"/>
  <c r="N140" i="1"/>
  <c r="O139" i="1"/>
  <c r="N139" i="1"/>
  <c r="O137" i="1"/>
  <c r="N137" i="1"/>
  <c r="O136" i="1"/>
  <c r="N136" i="1"/>
  <c r="O135" i="1"/>
  <c r="N135" i="1"/>
  <c r="O134" i="1"/>
  <c r="N134" i="1"/>
  <c r="O132" i="1"/>
  <c r="N132" i="1"/>
  <c r="O129" i="1"/>
  <c r="N129" i="1"/>
  <c r="O128" i="1"/>
  <c r="N128" i="1"/>
  <c r="O127" i="1"/>
  <c r="N127" i="1"/>
  <c r="O125" i="1"/>
  <c r="N125" i="1"/>
  <c r="O124" i="1"/>
  <c r="N124" i="1"/>
  <c r="O123" i="1"/>
  <c r="N123" i="1"/>
  <c r="O122" i="1"/>
  <c r="N122" i="1"/>
  <c r="O121" i="1"/>
  <c r="N121" i="1"/>
  <c r="O120" i="1"/>
  <c r="N120" i="1"/>
  <c r="O118" i="1"/>
  <c r="N118" i="1"/>
  <c r="O117" i="1"/>
  <c r="N117" i="1"/>
  <c r="O115" i="1"/>
  <c r="N115" i="1"/>
  <c r="O114" i="1"/>
  <c r="N114" i="1"/>
  <c r="O113" i="1"/>
  <c r="N113" i="1"/>
  <c r="O112" i="1"/>
  <c r="N112" i="1"/>
  <c r="O111" i="1"/>
  <c r="N111" i="1"/>
  <c r="O109" i="1"/>
  <c r="N109" i="1"/>
  <c r="O108" i="1"/>
  <c r="N108" i="1"/>
  <c r="O107" i="1"/>
  <c r="N107" i="1"/>
  <c r="O106" i="1"/>
  <c r="N106" i="1"/>
  <c r="O104" i="1"/>
  <c r="N104" i="1"/>
  <c r="O103" i="1"/>
  <c r="N103" i="1"/>
  <c r="O102" i="1"/>
  <c r="N102" i="1"/>
  <c r="O101" i="1"/>
  <c r="N101" i="1"/>
  <c r="O100" i="1"/>
  <c r="N100" i="1"/>
  <c r="O99" i="1"/>
  <c r="N99" i="1"/>
  <c r="O97" i="1"/>
  <c r="N97" i="1"/>
  <c r="O96" i="1"/>
  <c r="N96" i="1"/>
  <c r="O95" i="1"/>
  <c r="N95" i="1"/>
  <c r="O94" i="1"/>
  <c r="N94" i="1"/>
  <c r="O93" i="1"/>
  <c r="N93" i="1"/>
  <c r="O92" i="1"/>
  <c r="N92" i="1"/>
  <c r="O91" i="1"/>
  <c r="N91" i="1"/>
  <c r="O89" i="1"/>
  <c r="N89" i="1"/>
  <c r="O88" i="1"/>
  <c r="N88" i="1"/>
  <c r="O87" i="1"/>
  <c r="N87" i="1"/>
  <c r="O86" i="1"/>
  <c r="N86" i="1"/>
  <c r="O85" i="1"/>
  <c r="N85" i="1"/>
  <c r="O83" i="1"/>
  <c r="N83" i="1"/>
  <c r="O82" i="1"/>
  <c r="N82" i="1"/>
  <c r="O79" i="1"/>
  <c r="N79" i="1"/>
  <c r="O77" i="1"/>
  <c r="N77" i="1"/>
  <c r="O76" i="1"/>
  <c r="N76" i="1"/>
  <c r="O75" i="1"/>
  <c r="N75" i="1"/>
  <c r="O74" i="1"/>
  <c r="N74" i="1"/>
  <c r="O73" i="1"/>
  <c r="N73" i="1"/>
  <c r="O71" i="1"/>
  <c r="N71" i="1"/>
  <c r="O70" i="1"/>
  <c r="N70" i="1"/>
  <c r="O69" i="1"/>
  <c r="N69" i="1"/>
  <c r="O68" i="1"/>
  <c r="N68" i="1"/>
  <c r="O67" i="1"/>
  <c r="N67" i="1"/>
  <c r="O66" i="1"/>
  <c r="N66" i="1"/>
  <c r="O65" i="1"/>
  <c r="N65" i="1"/>
  <c r="O64" i="1"/>
  <c r="N64" i="1"/>
  <c r="O63" i="1"/>
  <c r="N63" i="1"/>
  <c r="O61" i="1"/>
  <c r="N61" i="1"/>
  <c r="O60" i="1"/>
  <c r="N60" i="1"/>
  <c r="O58" i="1"/>
  <c r="N58" i="1"/>
  <c r="O56" i="1"/>
  <c r="N56" i="1"/>
  <c r="O55" i="1"/>
  <c r="N55" i="1"/>
  <c r="O54" i="1"/>
  <c r="N54" i="1"/>
  <c r="O52" i="1"/>
  <c r="N52" i="1"/>
  <c r="O51" i="1"/>
  <c r="N51" i="1"/>
  <c r="O49" i="1"/>
  <c r="N49" i="1"/>
  <c r="O48" i="1"/>
  <c r="N48" i="1"/>
  <c r="O47" i="1"/>
  <c r="N47" i="1"/>
  <c r="O45" i="1"/>
  <c r="N45" i="1"/>
  <c r="O44" i="1"/>
  <c r="N44" i="1"/>
  <c r="O43" i="1"/>
  <c r="N43" i="1"/>
  <c r="O42" i="1"/>
  <c r="N42" i="1"/>
  <c r="O41" i="1"/>
  <c r="N41" i="1"/>
  <c r="O40" i="1"/>
  <c r="N40" i="1"/>
  <c r="O39" i="1"/>
  <c r="N39" i="1"/>
  <c r="O37" i="1"/>
  <c r="N37" i="1"/>
  <c r="O36" i="1"/>
  <c r="N36" i="1"/>
  <c r="O33" i="1"/>
  <c r="N33" i="1"/>
  <c r="O32" i="1"/>
  <c r="N32" i="1"/>
  <c r="O31" i="1"/>
  <c r="N31" i="1"/>
  <c r="O30" i="1"/>
  <c r="N30" i="1"/>
  <c r="O29" i="1"/>
  <c r="N29" i="1"/>
  <c r="O28" i="1"/>
  <c r="N28" i="1"/>
  <c r="O25" i="1"/>
  <c r="N25" i="1"/>
  <c r="O24" i="1"/>
  <c r="N24" i="1"/>
  <c r="O23" i="1"/>
  <c r="N23" i="1"/>
  <c r="O22" i="1"/>
  <c r="N22" i="1"/>
  <c r="O21" i="1"/>
  <c r="N21" i="1"/>
  <c r="O19" i="1"/>
  <c r="N19" i="1"/>
  <c r="O18" i="1"/>
  <c r="N18" i="1"/>
  <c r="O17" i="1"/>
  <c r="N17" i="1"/>
  <c r="O16" i="1"/>
  <c r="N16" i="1"/>
  <c r="O15" i="1"/>
  <c r="N15" i="1"/>
  <c r="O14" i="1"/>
  <c r="N14" i="1"/>
  <c r="P282" i="1" l="1"/>
  <c r="P80" i="1"/>
  <c r="P130" i="1"/>
  <c r="P133" i="1"/>
  <c r="P154" i="1"/>
  <c r="P162" i="1"/>
  <c r="P173" i="1"/>
  <c r="P181" i="1"/>
  <c r="P212" i="1"/>
  <c r="P237" i="1"/>
  <c r="P249" i="1"/>
  <c r="P281" i="1"/>
  <c r="P78" i="1"/>
  <c r="P16" i="1"/>
  <c r="P47" i="1"/>
  <c r="P49" i="1"/>
  <c r="P85" i="1"/>
  <c r="P89" i="1"/>
  <c r="P99" i="1"/>
  <c r="P143" i="1"/>
  <c r="P275" i="1"/>
  <c r="P277" i="1"/>
  <c r="P279" i="1"/>
  <c r="P84" i="1"/>
  <c r="P28" i="1"/>
  <c r="P30" i="1"/>
  <c r="P54" i="1"/>
  <c r="P65" i="1"/>
  <c r="P67" i="1"/>
  <c r="P71" i="1"/>
  <c r="P83" i="1"/>
  <c r="P136" i="1"/>
  <c r="P139" i="1"/>
  <c r="P155" i="1"/>
  <c r="P157" i="1"/>
  <c r="P50" i="1"/>
  <c r="P59" i="1"/>
  <c r="P131" i="1"/>
  <c r="P142" i="1"/>
  <c r="P158" i="1"/>
  <c r="P167" i="1"/>
  <c r="P175" i="1"/>
  <c r="P191" i="1"/>
  <c r="P232" i="1"/>
  <c r="P241" i="1"/>
  <c r="P265" i="1"/>
  <c r="P283" i="1"/>
  <c r="P116" i="1"/>
  <c r="P105" i="1"/>
  <c r="P29" i="1"/>
  <c r="P31" i="1"/>
  <c r="P48" i="1"/>
  <c r="P52" i="1"/>
  <c r="P66" i="1"/>
  <c r="P68" i="1"/>
  <c r="P70" i="1"/>
  <c r="P86" i="1"/>
  <c r="P88" i="1"/>
  <c r="P137" i="1"/>
  <c r="P140" i="1"/>
  <c r="P156" i="1"/>
  <c r="P161" i="1"/>
  <c r="P210" i="1"/>
  <c r="P33" i="1"/>
  <c r="P171" i="1"/>
  <c r="P209" i="1"/>
  <c r="P211" i="1"/>
  <c r="P215" i="1"/>
  <c r="P224" i="1"/>
  <c r="P233" i="1"/>
  <c r="P246" i="1"/>
  <c r="P254" i="1"/>
  <c r="P219" i="1"/>
  <c r="P221" i="1"/>
  <c r="P223" i="1"/>
  <c r="P228" i="1"/>
  <c r="P230" i="1"/>
  <c r="P258" i="1"/>
  <c r="P261" i="1"/>
  <c r="P263" i="1"/>
  <c r="P269" i="1"/>
  <c r="P271" i="1"/>
  <c r="P273" i="1"/>
  <c r="P189" i="1"/>
  <c r="P206" i="1"/>
  <c r="P244" i="1"/>
  <c r="P134" i="1"/>
  <c r="P101" i="1"/>
  <c r="P103" i="1"/>
  <c r="P107" i="1"/>
  <c r="P118" i="1"/>
  <c r="P121" i="1"/>
  <c r="P125" i="1"/>
  <c r="P153" i="1"/>
  <c r="P174" i="1"/>
  <c r="P176" i="1"/>
  <c r="P179" i="1"/>
  <c r="P192" i="1"/>
  <c r="P195" i="1"/>
  <c r="P197" i="1"/>
  <c r="P236" i="1"/>
  <c r="P238" i="1"/>
  <c r="P25" i="1"/>
  <c r="P44" i="1"/>
  <c r="P63" i="1"/>
  <c r="P102" i="1"/>
  <c r="P104" i="1"/>
  <c r="P106" i="1"/>
  <c r="P120" i="1"/>
  <c r="P122" i="1"/>
  <c r="P124" i="1"/>
  <c r="P180" i="1"/>
  <c r="P194" i="1"/>
  <c r="P198" i="1"/>
  <c r="P19" i="1"/>
  <c r="P22" i="1"/>
  <c r="P24" i="1"/>
  <c r="P37" i="1"/>
  <c r="P40" i="1"/>
  <c r="P61" i="1"/>
  <c r="P74" i="1"/>
  <c r="P76" i="1"/>
  <c r="P93" i="1"/>
  <c r="P95" i="1"/>
  <c r="P97" i="1"/>
  <c r="P109" i="1"/>
  <c r="P112" i="1"/>
  <c r="P129" i="1"/>
  <c r="P145" i="1"/>
  <c r="P147" i="1"/>
  <c r="P165" i="1"/>
  <c r="P170" i="1"/>
  <c r="P182" i="1"/>
  <c r="P185" i="1"/>
  <c r="P201" i="1"/>
  <c r="P203" i="1"/>
  <c r="P205" i="1"/>
  <c r="P217" i="1"/>
  <c r="P220" i="1"/>
  <c r="P240" i="1"/>
  <c r="P242" i="1"/>
  <c r="P257" i="1"/>
  <c r="P260" i="1"/>
  <c r="P278" i="1"/>
  <c r="P280" i="1"/>
  <c r="P214" i="1"/>
  <c r="P227" i="1"/>
  <c r="P229" i="1"/>
  <c r="P248" i="1"/>
  <c r="P250" i="1"/>
  <c r="P253" i="1"/>
  <c r="P268" i="1"/>
  <c r="P270" i="1"/>
  <c r="P18" i="1"/>
  <c r="P21" i="1"/>
  <c r="P39" i="1"/>
  <c r="P41" i="1"/>
  <c r="P43" i="1"/>
  <c r="P56" i="1"/>
  <c r="P58" i="1"/>
  <c r="P75" i="1"/>
  <c r="P77" i="1"/>
  <c r="P79" i="1"/>
  <c r="P92" i="1"/>
  <c r="P94" i="1"/>
  <c r="P111" i="1"/>
  <c r="P113" i="1"/>
  <c r="P115" i="1"/>
  <c r="P128" i="1"/>
  <c r="P146" i="1"/>
  <c r="P149" i="1"/>
  <c r="P152" i="1"/>
  <c r="P164" i="1"/>
  <c r="P166" i="1"/>
  <c r="P183" i="1"/>
  <c r="P186" i="1"/>
  <c r="P188" i="1"/>
  <c r="P200" i="1"/>
  <c r="P202" i="1"/>
  <c r="P15" i="1"/>
  <c r="P23" i="1"/>
  <c r="P32" i="1"/>
  <c r="P64" i="1"/>
  <c r="P69" i="1"/>
  <c r="P73" i="1"/>
  <c r="P108" i="1"/>
  <c r="P114" i="1"/>
  <c r="P123" i="1"/>
  <c r="P127" i="1"/>
  <c r="P132" i="1"/>
  <c r="P135" i="1"/>
  <c r="P141" i="1"/>
  <c r="P144" i="1"/>
  <c r="P151" i="1"/>
  <c r="P160" i="1"/>
  <c r="P163" i="1"/>
  <c r="P169" i="1"/>
  <c r="P172" i="1"/>
  <c r="P178" i="1"/>
  <c r="P187" i="1"/>
  <c r="P190" i="1"/>
  <c r="P196" i="1"/>
  <c r="P199" i="1"/>
  <c r="P204" i="1"/>
  <c r="P207" i="1"/>
  <c r="P213" i="1"/>
  <c r="P216" i="1"/>
  <c r="P222" i="1"/>
  <c r="P226" i="1"/>
  <c r="P231" i="1"/>
  <c r="P234" i="1"/>
  <c r="P245" i="1"/>
  <c r="P251" i="1"/>
  <c r="P256" i="1"/>
  <c r="P262" i="1"/>
  <c r="P266" i="1"/>
  <c r="P272" i="1"/>
  <c r="P276" i="1"/>
  <c r="P284" i="1"/>
  <c r="P17" i="1"/>
  <c r="P26" i="1"/>
  <c r="P36" i="1"/>
  <c r="P42" i="1"/>
  <c r="P45" i="1"/>
  <c r="P51" i="1"/>
  <c r="P55" i="1"/>
  <c r="P60" i="1"/>
  <c r="P82" i="1"/>
  <c r="P87" i="1"/>
  <c r="P91" i="1"/>
  <c r="P96" i="1"/>
  <c r="P100" i="1"/>
  <c r="P117" i="1"/>
  <c r="P14" i="1"/>
</calcChain>
</file>

<file path=xl/sharedStrings.xml><?xml version="1.0" encoding="utf-8"?>
<sst xmlns="http://schemas.openxmlformats.org/spreadsheetml/2006/main" count="1964" uniqueCount="179">
  <si>
    <t>Planilha I - Compararação dos preços de material escolar vendidos em livrarias e papelarias na Capital</t>
  </si>
  <si>
    <t>Produtos/ unidade</t>
  </si>
  <si>
    <t>Comparação de Preços</t>
  </si>
  <si>
    <t>Monte sua lista de material escolar</t>
  </si>
  <si>
    <t>Livromat Livraria e Papelaria</t>
  </si>
  <si>
    <t>Papelaria Cultura</t>
  </si>
  <si>
    <t>Gigga</t>
  </si>
  <si>
    <t>Livraria Fradelli</t>
  </si>
  <si>
    <t>Papelaria Brasil</t>
  </si>
  <si>
    <t>Mateplas</t>
  </si>
  <si>
    <t>Papelaria Expresso</t>
  </si>
  <si>
    <t>Papelaria Moderna</t>
  </si>
  <si>
    <t xml:space="preserve">Livraria e Papelaria Franco </t>
  </si>
  <si>
    <t>Shop Tudo Papelaria</t>
  </si>
  <si>
    <t>Menor preço</t>
  </si>
  <si>
    <t>Maior preço</t>
  </si>
  <si>
    <t xml:space="preserve">Variação de preço </t>
  </si>
  <si>
    <t>Preço</t>
  </si>
  <si>
    <t xml:space="preserve">Apontador de lápis com depósito - 1 furo </t>
  </si>
  <si>
    <t>Bic</t>
  </si>
  <si>
    <t>-</t>
  </si>
  <si>
    <t>Brw</t>
  </si>
  <si>
    <t>Cis</t>
  </si>
  <si>
    <t>Faber Castell</t>
  </si>
  <si>
    <t>Leo e Leo</t>
  </si>
  <si>
    <t>Onda</t>
  </si>
  <si>
    <t xml:space="preserve">Apontador de lápis sem  depósito - 1 furo </t>
  </si>
  <si>
    <t>Acrilex</t>
  </si>
  <si>
    <t>Maped</t>
  </si>
  <si>
    <t>Borracha  branca - 40</t>
  </si>
  <si>
    <t>BRW</t>
  </si>
  <si>
    <t>Mercur</t>
  </si>
  <si>
    <t>Record</t>
  </si>
  <si>
    <t>Borracha  branca - 60</t>
  </si>
  <si>
    <t>Borracha com cinta</t>
  </si>
  <si>
    <t xml:space="preserve">Faber Castell </t>
  </si>
  <si>
    <t>Caderno Brochura 1/4 - capa dura 96 folhas - cores: amarelo, azul, verde, vermelha</t>
  </si>
  <si>
    <t>Credeal</t>
  </si>
  <si>
    <t>Foroni</t>
  </si>
  <si>
    <t>São Domingos</t>
  </si>
  <si>
    <t>Stiff</t>
  </si>
  <si>
    <t>Tamoio</t>
  </si>
  <si>
    <t>Tilibra</t>
  </si>
  <si>
    <t>Caderno universitário espiral - capa dura 96 folhas (1 matéria)</t>
  </si>
  <si>
    <t>.-</t>
  </si>
  <si>
    <t xml:space="preserve"> Tilibra D+ </t>
  </si>
  <si>
    <t>Caderno universitário espiral - capa dura 200 folhas (10 matérias)</t>
  </si>
  <si>
    <t xml:space="preserve">Ferrari </t>
  </si>
  <si>
    <t xml:space="preserve">Credeal </t>
  </si>
  <si>
    <t xml:space="preserve">Capricho </t>
  </si>
  <si>
    <t>Jolie</t>
  </si>
  <si>
    <t xml:space="preserve">Peper </t>
  </si>
  <si>
    <t xml:space="preserve">Tilibra D+ </t>
  </si>
  <si>
    <t>Caneta esferográfica 0.7 - azul / preta / vermelha</t>
  </si>
  <si>
    <t>Compactor</t>
  </si>
  <si>
    <t>Molin</t>
  </si>
  <si>
    <t>Pilot</t>
  </si>
  <si>
    <t>Scrit</t>
  </si>
  <si>
    <t>Caneta esferográfica 1.0 - azul / preta / vermelha</t>
  </si>
  <si>
    <t>Bazze</t>
  </si>
  <si>
    <t>Master</t>
  </si>
  <si>
    <t>Caneta esferográfica</t>
  </si>
  <si>
    <t>Bic - 4 cores - 1.0mm corpo azul</t>
  </si>
  <si>
    <t>BPS Grip - 0.7mm - azul / vermelha / preta</t>
  </si>
  <si>
    <t>BPS Grip - 1.0mm - azul / vermelha / preta</t>
  </si>
  <si>
    <t>Cristal - 1.0mm - azul / vermelha / preta</t>
  </si>
  <si>
    <t>Cristal fina - 0.8mm -  azul / vermelha / preta</t>
  </si>
  <si>
    <t>Trilux 032- ponta nédia - azul / vermelha / preta</t>
  </si>
  <si>
    <t>Trilux 035- ponta fina - azul / vermelha / preta</t>
  </si>
  <si>
    <t>Caneta hidrográfica 12 cores</t>
  </si>
  <si>
    <t xml:space="preserve">Bazze </t>
  </si>
  <si>
    <t>Giotto</t>
  </si>
  <si>
    <t>Futura</t>
  </si>
  <si>
    <t xml:space="preserve">Onda </t>
  </si>
  <si>
    <t>Caneta hidrográfica 24 cores</t>
  </si>
  <si>
    <t>Tris</t>
  </si>
  <si>
    <t>Cola em bastão 8g</t>
  </si>
  <si>
    <t xml:space="preserve">Scotch </t>
  </si>
  <si>
    <t>Cola em bastão 10g</t>
  </si>
  <si>
    <t xml:space="preserve"> Acrilex </t>
  </si>
  <si>
    <t>Kaz</t>
  </si>
  <si>
    <t>Kit</t>
  </si>
  <si>
    <t xml:space="preserve">Max </t>
  </si>
  <si>
    <t>Pritt</t>
  </si>
  <si>
    <t>Cola em bastão 40g</t>
  </si>
  <si>
    <t>Pira</t>
  </si>
  <si>
    <t>Cola branca líquida 37g</t>
  </si>
  <si>
    <t>Cola branca líquida 40g</t>
  </si>
  <si>
    <t xml:space="preserve">Acrilex </t>
  </si>
  <si>
    <t>Max</t>
  </si>
  <si>
    <t xml:space="preserve">Radex </t>
  </si>
  <si>
    <t>Cola branca líquida 90g</t>
  </si>
  <si>
    <t>Brastraz</t>
  </si>
  <si>
    <t>New Magic</t>
  </si>
  <si>
    <t xml:space="preserve"> Pira </t>
  </si>
  <si>
    <t>Radex</t>
  </si>
  <si>
    <t>Corretivo liquido 18ml</t>
  </si>
  <si>
    <t>Giz de cera - estojo</t>
  </si>
  <si>
    <t>Acrilex - meu 1° Giz - 06 cores</t>
  </si>
  <si>
    <t>Acrilex - 12 cores</t>
  </si>
  <si>
    <t>Girotto - 12 cores</t>
  </si>
  <si>
    <t>Leo e Leo - 12 cores</t>
  </si>
  <si>
    <t>Pira - com 12 cores</t>
  </si>
  <si>
    <t>Staedtler - 12 cores</t>
  </si>
  <si>
    <t xml:space="preserve">Lápis de cor </t>
  </si>
  <si>
    <t>Acrilex - Aquarelável - 12 cores</t>
  </si>
  <si>
    <t>Acrilex - Aquarelável - 24 cores</t>
  </si>
  <si>
    <t xml:space="preserve">Acrilex Triangular - 12 cores </t>
  </si>
  <si>
    <t xml:space="preserve"> Faber Castell - Ecolápis aquerelável - 12 cores</t>
  </si>
  <si>
    <t>Faber Castell - Ecolápis aquerelável - 24 cores</t>
  </si>
  <si>
    <t>Molin - 12 cores</t>
  </si>
  <si>
    <t>Onda - 12 cores</t>
  </si>
  <si>
    <t>Lápis preto</t>
  </si>
  <si>
    <t>Acrilex - HB Classíc</t>
  </si>
  <si>
    <t xml:space="preserve">Bic - HB Evolucion nº 2 - com borracha </t>
  </si>
  <si>
    <t xml:space="preserve">Bic - HB Evolucion nº 2 - sem borracha </t>
  </si>
  <si>
    <t xml:space="preserve">Brw - HB Evolucion nº 2 - com borracha </t>
  </si>
  <si>
    <t xml:space="preserve">Brw - HB Evolucion nº 2 - sem  borracha </t>
  </si>
  <si>
    <t>Cis -  HB nº 2 - com borracha</t>
  </si>
  <si>
    <t>Cis - HB nº 2 - sem  borracha</t>
  </si>
  <si>
    <t>Faber Castell - Ecolápis Max nº 2B - com borracha</t>
  </si>
  <si>
    <t xml:space="preserve">Faber Castell - Ecolápis Max Colors nº 2B - sem borracha  </t>
  </si>
  <si>
    <t>Faber Castell - Ecolápis Max - sem borracha - corpo azul</t>
  </si>
  <si>
    <t>Faber Castell - Ecolápis Max - com borracha - corpo azul</t>
  </si>
  <si>
    <t>Leo Leo  n°2 AHB - sem borracha</t>
  </si>
  <si>
    <t>Master - HB n°2 - sem borracha</t>
  </si>
  <si>
    <t>Tilibra n°2 - com borracha</t>
  </si>
  <si>
    <t>Lapiseira 0.5mm</t>
  </si>
  <si>
    <t>Brw - Técnica</t>
  </si>
  <si>
    <t>Cis - Prof.</t>
  </si>
  <si>
    <t xml:space="preserve">Kazan </t>
  </si>
  <si>
    <t xml:space="preserve">Pentel </t>
  </si>
  <si>
    <t>Lapiseira 0.7mm</t>
  </si>
  <si>
    <t>Faber Castell - Policlik</t>
  </si>
  <si>
    <t xml:space="preserve">Marca texto </t>
  </si>
  <si>
    <t>Cis - Lumini</t>
  </si>
  <si>
    <t xml:space="preserve"> Faber Castell - Grifpen</t>
  </si>
  <si>
    <t>Stabilo</t>
  </si>
  <si>
    <t>Massa de modelar - 6 cores - 90g</t>
  </si>
  <si>
    <t xml:space="preserve">Uti Guti </t>
  </si>
  <si>
    <t>Massa de modelar - 12 cores - 180g</t>
  </si>
  <si>
    <t>Papel sulfite A4 - 100 folhas - branco</t>
  </si>
  <si>
    <t>Chamex</t>
  </si>
  <si>
    <t xml:space="preserve">Susano </t>
  </si>
  <si>
    <t>Report</t>
  </si>
  <si>
    <t>Papel sulfite A4 - 500 folhas - branco</t>
  </si>
  <si>
    <t>HP</t>
  </si>
  <si>
    <t xml:space="preserve">Tinta guache - 6 unidades </t>
  </si>
  <si>
    <t xml:space="preserve">Tinta guache - 12 unidades </t>
  </si>
  <si>
    <t>Refil para fichário universitário - pautado - 4 furos - 96 folhas - branco</t>
  </si>
  <si>
    <t>Letter</t>
  </si>
  <si>
    <t>Sidgraph</t>
  </si>
  <si>
    <t>Refil para fichário universitário - pautado - 4 furos - 96 folhas - colorido</t>
  </si>
  <si>
    <t>Credeal - Crefix</t>
  </si>
  <si>
    <t>Tililbra</t>
  </si>
  <si>
    <t xml:space="preserve">Régua plástica 30cm </t>
  </si>
  <si>
    <t xml:space="preserve">Acrimet </t>
  </si>
  <si>
    <t>Dello / cores</t>
  </si>
  <si>
    <t>Max Crill</t>
  </si>
  <si>
    <t>Waleu</t>
  </si>
  <si>
    <t>Tesoura sem ponta</t>
  </si>
  <si>
    <t>Acrilet</t>
  </si>
  <si>
    <t xml:space="preserve"> Cis</t>
  </si>
  <si>
    <t>Like</t>
  </si>
  <si>
    <t xml:space="preserve">Tramontina </t>
  </si>
  <si>
    <t>Somatória e variação dos produtos mais baratos e mais caros na lista de Material Escolar</t>
  </si>
  <si>
    <t>Total</t>
  </si>
  <si>
    <t>Endereços:</t>
  </si>
  <si>
    <r>
      <t xml:space="preserve">Livromat Livraria e Papelaria: </t>
    </r>
    <r>
      <rPr>
        <sz val="9"/>
        <color theme="1"/>
        <rFont val="Arial"/>
        <family val="2"/>
      </rPr>
      <t xml:space="preserve"> Avenida Calógeras, 2411 - Centro;</t>
    </r>
  </si>
  <si>
    <r>
      <t xml:space="preserve">Livraria e Papelararia Franco: </t>
    </r>
    <r>
      <rPr>
        <sz val="9"/>
        <color theme="1"/>
        <rFont val="Arial"/>
        <family val="2"/>
      </rPr>
      <t>Rua Maracaju, 101 - Centro;</t>
    </r>
  </si>
  <si>
    <r>
      <t xml:space="preserve">Giga: </t>
    </r>
    <r>
      <rPr>
        <sz val="9"/>
        <color theme="1"/>
        <rFont val="Arial"/>
        <family val="2"/>
      </rPr>
      <t>Rua Dom Aquino, 1360 - Centro;</t>
    </r>
  </si>
  <si>
    <r>
      <t xml:space="preserve">Livraria Fradelli: </t>
    </r>
    <r>
      <rPr>
        <sz val="9"/>
        <color theme="1"/>
        <rFont val="Arial"/>
        <family val="2"/>
      </rPr>
      <t>Avenida Mato Grosso, 3059 - Santa Fe;</t>
    </r>
  </si>
  <si>
    <r>
      <rPr>
        <b/>
        <sz val="9"/>
        <color theme="1"/>
        <rFont val="Arial"/>
        <family val="2"/>
      </rPr>
      <t xml:space="preserve">Shop Tudo Papelaria: </t>
    </r>
    <r>
      <rPr>
        <sz val="9"/>
        <color theme="1"/>
        <rFont val="Arial"/>
        <family val="2"/>
      </rPr>
      <t>Rua Dom Aquino, 1248, Centro.</t>
    </r>
  </si>
  <si>
    <r>
      <t xml:space="preserve">Papelaria Moderna: </t>
    </r>
    <r>
      <rPr>
        <sz val="9"/>
        <color theme="1"/>
        <rFont val="Arial"/>
        <family val="2"/>
      </rPr>
      <t>Rua Sete de Setembro, 606 - Centro;</t>
    </r>
  </si>
  <si>
    <r>
      <t>Papelaria Brasil:</t>
    </r>
    <r>
      <rPr>
        <sz val="9"/>
        <color theme="1"/>
        <rFont val="Arial"/>
        <family val="2"/>
      </rPr>
      <t xml:space="preserve"> Rua Maracaju, 607 - Centro;</t>
    </r>
  </si>
  <si>
    <r>
      <rPr>
        <b/>
        <sz val="9"/>
        <color theme="1"/>
        <rFont val="Arial"/>
        <family val="2"/>
      </rPr>
      <t xml:space="preserve">Mateplas: </t>
    </r>
    <r>
      <rPr>
        <sz val="9"/>
        <color theme="1"/>
        <rFont val="Arial"/>
        <family val="2"/>
      </rPr>
      <t>Rua Dom Aquino, 1280 - Centro;</t>
    </r>
  </si>
  <si>
    <r>
      <t xml:space="preserve">Papelaria Expresso: </t>
    </r>
    <r>
      <rPr>
        <sz val="9"/>
        <color theme="1"/>
        <rFont val="Arial"/>
        <family val="2"/>
      </rPr>
      <t>Rua Maracaju, 357 - Centro;</t>
    </r>
  </si>
  <si>
    <t>Fonte: Procon Municipal de Campo Grande</t>
  </si>
  <si>
    <t xml:space="preserve">Faber Castell - Policlik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</si>
</sst>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R$&quot;\ 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00B050"/>
      <name val="Arial"/>
      <family val="2"/>
    </font>
    <font>
      <b/>
      <sz val="9"/>
      <color rgb="FFFF000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9" tint="-0.499984740745262"/>
      <name val="Arial"/>
      <family val="2"/>
    </font>
    <font>
      <sz val="9"/>
      <color rgb="FFFF0000"/>
      <name val="Arial"/>
      <family val="2"/>
    </font>
    <font>
      <b/>
      <sz val="9"/>
      <color theme="9" tint="-0.499984740745262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0" xfId="0" applyFont="1" applyFill="1"/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top"/>
    </xf>
    <xf numFmtId="0" fontId="4" fillId="5" borderId="3" xfId="0" applyFont="1" applyFill="1" applyBorder="1" applyAlignment="1">
      <alignment horizontal="center" vertical="top"/>
    </xf>
    <xf numFmtId="0" fontId="4" fillId="5" borderId="3" xfId="0" applyFont="1" applyFill="1" applyBorder="1" applyAlignment="1">
      <alignment vertical="center"/>
    </xf>
    <xf numFmtId="0" fontId="4" fillId="5" borderId="14" xfId="0" applyFont="1" applyFill="1" applyBorder="1" applyAlignment="1">
      <alignment vertical="center"/>
    </xf>
    <xf numFmtId="0" fontId="4" fillId="5" borderId="12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5" borderId="6" xfId="0" applyFont="1" applyFill="1" applyBorder="1"/>
    <xf numFmtId="0" fontId="3" fillId="0" borderId="6" xfId="0" applyFont="1" applyFill="1" applyBorder="1" applyAlignment="1">
      <alignment horizontal="center" vertical="center"/>
    </xf>
    <xf numFmtId="164" fontId="3" fillId="0" borderId="6" xfId="0" applyNumberFormat="1" applyFont="1" applyFill="1" applyBorder="1" applyAlignment="1">
      <alignment horizontal="center" vertical="center"/>
    </xf>
    <xf numFmtId="164" fontId="5" fillId="0" borderId="6" xfId="0" applyNumberFormat="1" applyFont="1" applyFill="1" applyBorder="1" applyAlignment="1">
      <alignment horizontal="center" vertical="center"/>
    </xf>
    <xf numFmtId="164" fontId="6" fillId="0" borderId="6" xfId="0" applyNumberFormat="1" applyFont="1" applyFill="1" applyBorder="1" applyAlignment="1">
      <alignment horizontal="center" vertical="center"/>
    </xf>
    <xf numFmtId="9" fontId="7" fillId="0" borderId="6" xfId="1" applyFont="1" applyFill="1" applyBorder="1" applyAlignment="1">
      <alignment horizontal="center" vertical="center"/>
    </xf>
    <xf numFmtId="9" fontId="7" fillId="0" borderId="0" xfId="1" applyFont="1" applyFill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164" fontId="3" fillId="5" borderId="6" xfId="0" applyNumberFormat="1" applyFont="1" applyFill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9" fontId="7" fillId="0" borderId="6" xfId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vertical="center"/>
    </xf>
    <xf numFmtId="0" fontId="3" fillId="5" borderId="5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9" fontId="4" fillId="0" borderId="0" xfId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9" fontId="4" fillId="0" borderId="6" xfId="1" applyFont="1" applyFill="1" applyBorder="1" applyAlignment="1">
      <alignment horizontal="center" vertical="center"/>
    </xf>
    <xf numFmtId="9" fontId="4" fillId="0" borderId="6" xfId="1" applyFont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/>
    </xf>
    <xf numFmtId="0" fontId="2" fillId="0" borderId="0" xfId="0" applyFont="1" applyAlignment="1">
      <alignment wrapText="1"/>
    </xf>
    <xf numFmtId="0" fontId="4" fillId="5" borderId="4" xfId="0" applyFont="1" applyFill="1" applyBorder="1" applyAlignment="1">
      <alignment horizontal="left" vertical="center" wrapText="1"/>
    </xf>
    <xf numFmtId="0" fontId="4" fillId="5" borderId="3" xfId="0" applyFont="1" applyFill="1" applyBorder="1" applyAlignment="1">
      <alignment horizontal="left" vertical="center" wrapText="1"/>
    </xf>
    <xf numFmtId="0" fontId="4" fillId="5" borderId="5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Alignment="1">
      <alignment wrapText="1"/>
    </xf>
    <xf numFmtId="0" fontId="8" fillId="0" borderId="3" xfId="0" applyFont="1" applyFill="1" applyBorder="1" applyAlignment="1">
      <alignment horizontal="center" vertical="center"/>
    </xf>
    <xf numFmtId="164" fontId="8" fillId="0" borderId="6" xfId="0" applyNumberFormat="1" applyFont="1" applyFill="1" applyBorder="1" applyAlignment="1">
      <alignment horizontal="center" vertical="center"/>
    </xf>
    <xf numFmtId="164" fontId="8" fillId="0" borderId="13" xfId="0" applyNumberFormat="1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4" fillId="0" borderId="0" xfId="0" applyFont="1" applyFill="1" applyBorder="1" applyAlignment="1"/>
    <xf numFmtId="164" fontId="8" fillId="0" borderId="6" xfId="0" quotePrefix="1" applyNumberFormat="1" applyFont="1" applyFill="1" applyBorder="1" applyAlignment="1">
      <alignment horizontal="center" vertical="center"/>
    </xf>
    <xf numFmtId="2" fontId="7" fillId="5" borderId="4" xfId="0" applyNumberFormat="1" applyFont="1" applyFill="1" applyBorder="1" applyAlignment="1">
      <alignment horizontal="left" vertical="center" wrapText="1"/>
    </xf>
    <xf numFmtId="2" fontId="7" fillId="5" borderId="3" xfId="0" applyNumberFormat="1" applyFont="1" applyFill="1" applyBorder="1" applyAlignment="1">
      <alignment horizontal="left" vertical="center" wrapText="1"/>
    </xf>
    <xf numFmtId="2" fontId="7" fillId="5" borderId="5" xfId="0" applyNumberFormat="1" applyFont="1" applyFill="1" applyBorder="1" applyAlignment="1">
      <alignment horizontal="left" vertical="center" wrapText="1"/>
    </xf>
    <xf numFmtId="2" fontId="9" fillId="0" borderId="0" xfId="0" applyNumberFormat="1" applyFont="1" applyFill="1" applyBorder="1" applyAlignment="1">
      <alignment vertical="center"/>
    </xf>
    <xf numFmtId="164" fontId="5" fillId="0" borderId="6" xfId="0" applyNumberFormat="1" applyFont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164" fontId="4" fillId="5" borderId="3" xfId="0" applyNumberFormat="1" applyFont="1" applyFill="1" applyBorder="1" applyAlignment="1">
      <alignment vertical="center"/>
    </xf>
    <xf numFmtId="164" fontId="8" fillId="0" borderId="6" xfId="0" applyNumberFormat="1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64" fontId="3" fillId="0" borderId="6" xfId="0" quotePrefix="1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164" fontId="7" fillId="0" borderId="6" xfId="0" applyNumberFormat="1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vertical="center" wrapText="1"/>
    </xf>
    <xf numFmtId="0" fontId="7" fillId="5" borderId="5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3" fillId="5" borderId="3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2" fillId="0" borderId="0" xfId="0" applyFont="1" applyFill="1"/>
    <xf numFmtId="164" fontId="3" fillId="0" borderId="6" xfId="0" applyNumberFormat="1" applyFont="1" applyFill="1" applyBorder="1" applyAlignment="1">
      <alignment horizontal="center"/>
    </xf>
    <xf numFmtId="0" fontId="0" fillId="0" borderId="0" xfId="0" applyFill="1"/>
    <xf numFmtId="0" fontId="7" fillId="5" borderId="3" xfId="0" applyFont="1" applyFill="1" applyBorder="1" applyAlignment="1">
      <alignment vertical="center"/>
    </xf>
    <xf numFmtId="0" fontId="7" fillId="5" borderId="5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64" fontId="6" fillId="0" borderId="6" xfId="0" applyNumberFormat="1" applyFont="1" applyBorder="1" applyAlignment="1">
      <alignment horizontal="center" vertical="center"/>
    </xf>
    <xf numFmtId="0" fontId="7" fillId="5" borderId="4" xfId="0" applyFont="1" applyFill="1" applyBorder="1" applyAlignment="1">
      <alignment horizontal="left" vertical="center" wrapText="1"/>
    </xf>
    <xf numFmtId="0" fontId="7" fillId="5" borderId="3" xfId="0" applyFont="1" applyFill="1" applyBorder="1" applyAlignment="1">
      <alignment horizontal="left" vertical="center" wrapText="1"/>
    </xf>
    <xf numFmtId="0" fontId="7" fillId="5" borderId="5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/>
    </xf>
    <xf numFmtId="2" fontId="11" fillId="2" borderId="6" xfId="0" applyNumberFormat="1" applyFont="1" applyFill="1" applyBorder="1" applyAlignment="1">
      <alignment horizontal="center" vertical="center"/>
    </xf>
    <xf numFmtId="2" fontId="6" fillId="2" borderId="6" xfId="0" applyNumberFormat="1" applyFont="1" applyFill="1" applyBorder="1" applyAlignment="1">
      <alignment horizontal="center" vertical="center"/>
    </xf>
    <xf numFmtId="9" fontId="4" fillId="2" borderId="6" xfId="1" applyFont="1" applyFill="1" applyBorder="1" applyAlignment="1">
      <alignment horizontal="center" vertical="center"/>
    </xf>
    <xf numFmtId="164" fontId="4" fillId="2" borderId="6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12" fillId="0" borderId="0" xfId="0" applyFont="1" applyFill="1"/>
    <xf numFmtId="0" fontId="4" fillId="0" borderId="0" xfId="0" applyFont="1" applyAlignment="1">
      <alignment horizontal="left"/>
    </xf>
    <xf numFmtId="0" fontId="13" fillId="0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4" fillId="2" borderId="1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left" vertical="center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171450</xdr:colOff>
      <xdr:row>1</xdr:row>
      <xdr:rowOff>14654</xdr:rowOff>
    </xdr:from>
    <xdr:to>
      <xdr:col>14</xdr:col>
      <xdr:colOff>514349</xdr:colOff>
      <xdr:row>5</xdr:row>
      <xdr:rowOff>154598</xdr:rowOff>
    </xdr:to>
    <xdr:pic>
      <xdr:nvPicPr>
        <xdr:cNvPr id="2" name="Imagem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81400" y="205154"/>
          <a:ext cx="7315199" cy="9019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T299"/>
  <sheetViews>
    <sheetView tabSelected="1" topLeftCell="A250" workbookViewId="0">
      <selection activeCell="B285" sqref="B285:L285"/>
    </sheetView>
  </sheetViews>
  <sheetFormatPr defaultRowHeight="15" x14ac:dyDescent="0.25"/>
  <cols>
    <col min="1" max="1" width="3.7109375" style="1" customWidth="1"/>
    <col min="2" max="3" width="23.7109375" style="2" customWidth="1"/>
    <col min="4" max="13" width="9.42578125" style="2" customWidth="1"/>
    <col min="14" max="15" width="10.28515625" style="3" customWidth="1"/>
    <col min="16" max="16" width="10.28515625" style="2" customWidth="1"/>
    <col min="17" max="17" width="3.7109375" style="4" customWidth="1"/>
    <col min="18" max="18" width="5.140625" style="2" customWidth="1"/>
    <col min="19" max="19" width="13.7109375" style="2" customWidth="1"/>
  </cols>
  <sheetData>
    <row r="8" spans="2:19" x14ac:dyDescent="0.25">
      <c r="B8" s="5" t="s">
        <v>0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6"/>
    </row>
    <row r="9" spans="2:19" x14ac:dyDescent="0.25">
      <c r="B9" s="7" t="s">
        <v>1</v>
      </c>
      <c r="C9" s="8"/>
      <c r="D9" s="125"/>
      <c r="E9" s="125"/>
      <c r="F9" s="125"/>
      <c r="G9" s="9"/>
      <c r="H9" s="9"/>
      <c r="I9" s="9"/>
      <c r="J9" s="9"/>
      <c r="K9" s="9"/>
      <c r="L9" s="9"/>
      <c r="M9" s="10"/>
      <c r="N9" s="11" t="s">
        <v>2</v>
      </c>
      <c r="O9" s="9"/>
      <c r="P9" s="12"/>
      <c r="Q9" s="13"/>
      <c r="S9" s="14" t="s">
        <v>3</v>
      </c>
    </row>
    <row r="10" spans="2:19" ht="15" customHeight="1" x14ac:dyDescent="0.25">
      <c r="B10" s="15"/>
      <c r="C10" s="16"/>
      <c r="D10" s="17" t="s">
        <v>6</v>
      </c>
      <c r="E10" s="17" t="s">
        <v>12</v>
      </c>
      <c r="F10" s="17" t="s">
        <v>7</v>
      </c>
      <c r="G10" s="17" t="s">
        <v>4</v>
      </c>
      <c r="H10" s="17" t="s">
        <v>9</v>
      </c>
      <c r="I10" s="17" t="s">
        <v>8</v>
      </c>
      <c r="J10" s="18" t="s">
        <v>5</v>
      </c>
      <c r="K10" s="17" t="s">
        <v>10</v>
      </c>
      <c r="L10" s="17" t="s">
        <v>11</v>
      </c>
      <c r="M10" s="17" t="s">
        <v>13</v>
      </c>
      <c r="N10" s="19" t="s">
        <v>14</v>
      </c>
      <c r="O10" s="20" t="s">
        <v>15</v>
      </c>
      <c r="P10" s="17" t="s">
        <v>16</v>
      </c>
      <c r="Q10" s="13"/>
      <c r="S10" s="14"/>
    </row>
    <row r="11" spans="2:19" x14ac:dyDescent="0.25">
      <c r="B11" s="15"/>
      <c r="C11" s="16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21"/>
      <c r="O11" s="22"/>
      <c r="P11" s="18"/>
      <c r="Q11" s="13"/>
      <c r="S11" s="14"/>
    </row>
    <row r="12" spans="2:19" x14ac:dyDescent="0.25">
      <c r="B12" s="23"/>
      <c r="C12" s="24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6"/>
      <c r="O12" s="27"/>
      <c r="P12" s="25"/>
      <c r="Q12" s="28"/>
      <c r="S12" s="29" t="s">
        <v>17</v>
      </c>
    </row>
    <row r="13" spans="2:19" x14ac:dyDescent="0.25">
      <c r="B13" s="30" t="s">
        <v>18</v>
      </c>
      <c r="C13" s="31"/>
      <c r="D13" s="32"/>
      <c r="E13" s="32"/>
      <c r="F13" s="32"/>
      <c r="G13" s="32"/>
      <c r="H13" s="32"/>
      <c r="I13" s="32"/>
      <c r="J13" s="32"/>
      <c r="K13" s="32"/>
      <c r="L13" s="32"/>
      <c r="M13" s="33"/>
      <c r="N13" s="33"/>
      <c r="O13" s="33"/>
      <c r="P13" s="34"/>
      <c r="Q13" s="35"/>
      <c r="S13" s="36"/>
    </row>
    <row r="14" spans="2:19" x14ac:dyDescent="0.25">
      <c r="B14" s="37" t="s">
        <v>19</v>
      </c>
      <c r="C14" s="37"/>
      <c r="D14" s="38" t="s">
        <v>20</v>
      </c>
      <c r="E14" s="38"/>
      <c r="F14" s="38" t="s">
        <v>20</v>
      </c>
      <c r="G14" s="38" t="s">
        <v>20</v>
      </c>
      <c r="H14" s="38" t="s">
        <v>20</v>
      </c>
      <c r="I14" s="38" t="s">
        <v>20</v>
      </c>
      <c r="J14" s="38">
        <v>4.4000000000000004</v>
      </c>
      <c r="K14" s="38" t="s">
        <v>20</v>
      </c>
      <c r="L14" s="38" t="s">
        <v>20</v>
      </c>
      <c r="M14" s="38" t="s">
        <v>20</v>
      </c>
      <c r="N14" s="39">
        <f>SMALL(G14:M14,1)</f>
        <v>4.4000000000000004</v>
      </c>
      <c r="O14" s="40">
        <f>LARGE(G14:M14,1)</f>
        <v>4.4000000000000004</v>
      </c>
      <c r="P14" s="41">
        <f t="shared" ref="P14:P19" si="0">(O14-N14)/N14</f>
        <v>0</v>
      </c>
      <c r="Q14" s="42"/>
      <c r="S14" s="43"/>
    </row>
    <row r="15" spans="2:19" x14ac:dyDescent="0.25">
      <c r="B15" s="44" t="s">
        <v>21</v>
      </c>
      <c r="C15" s="45"/>
      <c r="D15" s="38" t="s">
        <v>20</v>
      </c>
      <c r="E15" s="38" t="s">
        <v>20</v>
      </c>
      <c r="F15" s="38" t="s">
        <v>20</v>
      </c>
      <c r="G15" s="38">
        <v>3.9</v>
      </c>
      <c r="H15" s="38" t="s">
        <v>20</v>
      </c>
      <c r="I15" s="38" t="s">
        <v>20</v>
      </c>
      <c r="J15" s="38" t="s">
        <v>20</v>
      </c>
      <c r="K15" s="38">
        <v>2.5</v>
      </c>
      <c r="L15" s="38" t="s">
        <v>20</v>
      </c>
      <c r="M15" s="38">
        <v>2.98</v>
      </c>
      <c r="N15" s="39">
        <f>SMALL(G15:M15,1)</f>
        <v>2.5</v>
      </c>
      <c r="O15" s="40">
        <f>LARGE(G15:M15,1)</f>
        <v>3.9</v>
      </c>
      <c r="P15" s="41">
        <f t="shared" si="0"/>
        <v>0.55999999999999994</v>
      </c>
      <c r="Q15" s="42"/>
      <c r="S15" s="43"/>
    </row>
    <row r="16" spans="2:19" x14ac:dyDescent="0.25">
      <c r="B16" s="44" t="s">
        <v>22</v>
      </c>
      <c r="C16" s="45"/>
      <c r="D16" s="38" t="s">
        <v>20</v>
      </c>
      <c r="E16" s="38">
        <v>0.75</v>
      </c>
      <c r="F16" s="38" t="s">
        <v>20</v>
      </c>
      <c r="G16" s="38">
        <v>4</v>
      </c>
      <c r="H16" s="38">
        <v>3.5</v>
      </c>
      <c r="I16" s="38" t="s">
        <v>20</v>
      </c>
      <c r="J16" s="38" t="s">
        <v>20</v>
      </c>
      <c r="K16" s="38">
        <v>1.5</v>
      </c>
      <c r="L16" s="38" t="s">
        <v>20</v>
      </c>
      <c r="M16" s="38">
        <v>2.9</v>
      </c>
      <c r="N16" s="39">
        <f>SMALL(G16:M16,1)</f>
        <v>1.5</v>
      </c>
      <c r="O16" s="40">
        <f>LARGE(G16:M16,1)</f>
        <v>4</v>
      </c>
      <c r="P16" s="41">
        <f t="shared" si="0"/>
        <v>1.6666666666666667</v>
      </c>
      <c r="Q16" s="42"/>
      <c r="S16" s="43"/>
    </row>
    <row r="17" spans="2:19" x14ac:dyDescent="0.25">
      <c r="B17" s="44" t="s">
        <v>23</v>
      </c>
      <c r="C17" s="45"/>
      <c r="D17" s="38">
        <v>4.99</v>
      </c>
      <c r="E17" s="38" t="s">
        <v>20</v>
      </c>
      <c r="F17" s="38">
        <v>5.5</v>
      </c>
      <c r="G17" s="38">
        <v>4.5</v>
      </c>
      <c r="H17" s="38">
        <v>3.85</v>
      </c>
      <c r="I17" s="38" t="s">
        <v>20</v>
      </c>
      <c r="J17" s="38">
        <v>3.5</v>
      </c>
      <c r="K17" s="38">
        <v>6</v>
      </c>
      <c r="L17" s="38">
        <v>3.99</v>
      </c>
      <c r="M17" s="38">
        <v>1.65</v>
      </c>
      <c r="N17" s="39">
        <f>SMALL(G17:M17,1)</f>
        <v>1.65</v>
      </c>
      <c r="O17" s="40">
        <f>LARGE(G17:M17,1)</f>
        <v>6</v>
      </c>
      <c r="P17" s="41">
        <f t="shared" si="0"/>
        <v>2.6363636363636362</v>
      </c>
      <c r="Q17" s="42"/>
      <c r="S17" s="43"/>
    </row>
    <row r="18" spans="2:19" x14ac:dyDescent="0.25">
      <c r="B18" s="44" t="s">
        <v>24</v>
      </c>
      <c r="C18" s="45"/>
      <c r="D18" s="38">
        <v>1.99</v>
      </c>
      <c r="E18" s="38" t="s">
        <v>20</v>
      </c>
      <c r="F18" s="38">
        <v>1.65</v>
      </c>
      <c r="G18" s="38">
        <v>1.28</v>
      </c>
      <c r="H18" s="38" t="s">
        <v>20</v>
      </c>
      <c r="I18" s="38" t="s">
        <v>20</v>
      </c>
      <c r="J18" s="38" t="s">
        <v>20</v>
      </c>
      <c r="K18" s="38">
        <v>2.5</v>
      </c>
      <c r="L18" s="38">
        <v>1.39</v>
      </c>
      <c r="M18" s="38">
        <v>1.85</v>
      </c>
      <c r="N18" s="39">
        <f>SMALL(G18:M18,1)</f>
        <v>1.28</v>
      </c>
      <c r="O18" s="40">
        <f>LARGE(G18:M18,1)</f>
        <v>2.5</v>
      </c>
      <c r="P18" s="41">
        <f t="shared" si="0"/>
        <v>0.953125</v>
      </c>
      <c r="Q18" s="42"/>
      <c r="S18" s="43"/>
    </row>
    <row r="19" spans="2:19" x14ac:dyDescent="0.25">
      <c r="B19" s="37" t="s">
        <v>25</v>
      </c>
      <c r="C19" s="37"/>
      <c r="D19" s="38" t="s">
        <v>20</v>
      </c>
      <c r="E19" s="38">
        <v>1.35</v>
      </c>
      <c r="F19" s="38" t="s">
        <v>20</v>
      </c>
      <c r="G19" s="38" t="s">
        <v>20</v>
      </c>
      <c r="H19" s="38" t="s">
        <v>20</v>
      </c>
      <c r="I19" s="38">
        <v>1.35</v>
      </c>
      <c r="J19" s="38" t="s">
        <v>20</v>
      </c>
      <c r="K19" s="38" t="s">
        <v>20</v>
      </c>
      <c r="L19" s="38" t="s">
        <v>20</v>
      </c>
      <c r="M19" s="38" t="s">
        <v>20</v>
      </c>
      <c r="N19" s="39">
        <f>SMALL(G19:M19,1)</f>
        <v>1.35</v>
      </c>
      <c r="O19" s="40">
        <f>LARGE(G19:M19,1)</f>
        <v>1.35</v>
      </c>
      <c r="P19" s="41">
        <f t="shared" si="0"/>
        <v>0</v>
      </c>
      <c r="Q19" s="42"/>
      <c r="S19" s="43"/>
    </row>
    <row r="20" spans="2:19" x14ac:dyDescent="0.25">
      <c r="B20" s="30" t="s">
        <v>26</v>
      </c>
      <c r="C20" s="31"/>
      <c r="D20" s="32"/>
      <c r="E20" s="32"/>
      <c r="F20" s="32"/>
      <c r="G20" s="32"/>
      <c r="H20" s="32"/>
      <c r="I20" s="32"/>
      <c r="J20" s="32"/>
      <c r="K20" s="32"/>
      <c r="L20" s="32"/>
      <c r="M20" s="33"/>
      <c r="N20" s="33"/>
      <c r="O20" s="33"/>
      <c r="P20" s="34"/>
      <c r="Q20" s="35"/>
      <c r="S20" s="46"/>
    </row>
    <row r="21" spans="2:19" x14ac:dyDescent="0.25">
      <c r="B21" s="47" t="s">
        <v>27</v>
      </c>
      <c r="C21" s="48"/>
      <c r="D21" s="50" t="s">
        <v>20</v>
      </c>
      <c r="E21" s="49">
        <v>1.9</v>
      </c>
      <c r="F21" s="50" t="s">
        <v>20</v>
      </c>
      <c r="G21" s="49" t="s">
        <v>20</v>
      </c>
      <c r="H21" s="50" t="s">
        <v>20</v>
      </c>
      <c r="I21" s="50">
        <v>1.6</v>
      </c>
      <c r="J21" s="49" t="s">
        <v>20</v>
      </c>
      <c r="K21" s="49">
        <v>2.5</v>
      </c>
      <c r="L21" s="49" t="s">
        <v>20</v>
      </c>
      <c r="M21" s="49" t="s">
        <v>20</v>
      </c>
      <c r="N21" s="39">
        <f>SMALL(G21:M21,1)</f>
        <v>1.6</v>
      </c>
      <c r="O21" s="40">
        <f>LARGE(G21:M21,1)</f>
        <v>2.5</v>
      </c>
      <c r="P21" s="51">
        <f>(O21-N21)/N21</f>
        <v>0.56249999999999989</v>
      </c>
      <c r="Q21" s="42"/>
      <c r="S21" s="43"/>
    </row>
    <row r="22" spans="2:19" x14ac:dyDescent="0.25">
      <c r="B22" s="47" t="s">
        <v>22</v>
      </c>
      <c r="C22" s="48"/>
      <c r="D22" s="49" t="s">
        <v>20</v>
      </c>
      <c r="E22" s="49" t="s">
        <v>20</v>
      </c>
      <c r="F22" s="49" t="s">
        <v>20</v>
      </c>
      <c r="G22" s="49">
        <v>1.4</v>
      </c>
      <c r="H22" s="49" t="s">
        <v>20</v>
      </c>
      <c r="I22" s="49" t="s">
        <v>20</v>
      </c>
      <c r="J22" s="49" t="s">
        <v>20</v>
      </c>
      <c r="K22" s="49" t="s">
        <v>20</v>
      </c>
      <c r="L22" s="49" t="s">
        <v>20</v>
      </c>
      <c r="M22" s="49" t="s">
        <v>20</v>
      </c>
      <c r="N22" s="39">
        <f>SMALL(G22:M22,1)</f>
        <v>1.4</v>
      </c>
      <c r="O22" s="40">
        <f>LARGE(G22:M22,1)</f>
        <v>1.4</v>
      </c>
      <c r="P22" s="51">
        <f t="shared" ref="P22:P26" si="1">(O22-N22)/N22</f>
        <v>0</v>
      </c>
      <c r="Q22" s="42"/>
      <c r="S22" s="43"/>
    </row>
    <row r="23" spans="2:19" x14ac:dyDescent="0.25">
      <c r="B23" s="47" t="s">
        <v>23</v>
      </c>
      <c r="C23" s="48"/>
      <c r="D23" s="49" t="s">
        <v>20</v>
      </c>
      <c r="E23" s="49" t="s">
        <v>20</v>
      </c>
      <c r="F23" s="49">
        <v>2.5</v>
      </c>
      <c r="G23" s="49">
        <v>1.5</v>
      </c>
      <c r="H23" s="49">
        <v>2</v>
      </c>
      <c r="I23" s="49" t="s">
        <v>20</v>
      </c>
      <c r="J23" s="49">
        <v>1.3</v>
      </c>
      <c r="K23" s="49">
        <v>2.5</v>
      </c>
      <c r="L23" s="49" t="s">
        <v>20</v>
      </c>
      <c r="M23" s="49">
        <v>1.65</v>
      </c>
      <c r="N23" s="39">
        <f>SMALL(G23:M23,1)</f>
        <v>1.3</v>
      </c>
      <c r="O23" s="40">
        <f>LARGE(G23:M23,1)</f>
        <v>2.5</v>
      </c>
      <c r="P23" s="51">
        <f t="shared" si="1"/>
        <v>0.92307692307692302</v>
      </c>
      <c r="Q23" s="42"/>
      <c r="S23" s="43"/>
    </row>
    <row r="24" spans="2:19" x14ac:dyDescent="0.25">
      <c r="B24" s="47" t="s">
        <v>24</v>
      </c>
      <c r="C24" s="48"/>
      <c r="D24" s="49" t="s">
        <v>20</v>
      </c>
      <c r="E24" s="49" t="s">
        <v>20</v>
      </c>
      <c r="F24" s="49" t="s">
        <v>20</v>
      </c>
      <c r="G24" s="49">
        <v>0.38</v>
      </c>
      <c r="H24" s="49" t="s">
        <v>20</v>
      </c>
      <c r="I24" s="49" t="s">
        <v>20</v>
      </c>
      <c r="J24" s="49">
        <v>0.35</v>
      </c>
      <c r="K24" s="49" t="s">
        <v>20</v>
      </c>
      <c r="L24" s="49">
        <v>0.45</v>
      </c>
      <c r="M24" s="49">
        <v>0.8</v>
      </c>
      <c r="N24" s="39">
        <f>SMALL(G24:M24,1)</f>
        <v>0.35</v>
      </c>
      <c r="O24" s="40">
        <f>LARGE(G24:M24,1)</f>
        <v>0.8</v>
      </c>
      <c r="P24" s="51">
        <f t="shared" si="1"/>
        <v>1.285714285714286</v>
      </c>
      <c r="Q24" s="42"/>
      <c r="S24" s="43"/>
    </row>
    <row r="25" spans="2:19" x14ac:dyDescent="0.25">
      <c r="B25" s="44" t="s">
        <v>28</v>
      </c>
      <c r="C25" s="45"/>
      <c r="D25" s="38" t="s">
        <v>20</v>
      </c>
      <c r="E25" s="38" t="s">
        <v>20</v>
      </c>
      <c r="F25" s="38" t="s">
        <v>20</v>
      </c>
      <c r="G25" s="38" t="s">
        <v>20</v>
      </c>
      <c r="H25" s="38" t="s">
        <v>20</v>
      </c>
      <c r="I25" s="38" t="s">
        <v>20</v>
      </c>
      <c r="J25" s="38" t="s">
        <v>20</v>
      </c>
      <c r="K25" s="38" t="s">
        <v>20</v>
      </c>
      <c r="L25" s="38">
        <v>0.99</v>
      </c>
      <c r="M25" s="38" t="s">
        <v>20</v>
      </c>
      <c r="N25" s="39">
        <f>SMALL(G25:M25,1)</f>
        <v>0.99</v>
      </c>
      <c r="O25" s="40">
        <f>LARGE(G25:M25,1)</f>
        <v>0.99</v>
      </c>
      <c r="P25" s="41">
        <f t="shared" si="1"/>
        <v>0</v>
      </c>
      <c r="Q25" s="42"/>
      <c r="S25" s="43"/>
    </row>
    <row r="26" spans="2:19" x14ac:dyDescent="0.25">
      <c r="B26" s="52" t="s">
        <v>25</v>
      </c>
      <c r="C26" s="52"/>
      <c r="D26" s="49" t="s">
        <v>20</v>
      </c>
      <c r="E26" s="49">
        <v>0.7</v>
      </c>
      <c r="F26" s="49" t="s">
        <v>20</v>
      </c>
      <c r="G26" s="49" t="s">
        <v>20</v>
      </c>
      <c r="H26" s="49" t="s">
        <v>20</v>
      </c>
      <c r="I26" s="49" t="s">
        <v>20</v>
      </c>
      <c r="J26" s="49" t="s">
        <v>20</v>
      </c>
      <c r="K26" s="49" t="s">
        <v>20</v>
      </c>
      <c r="L26" s="49" t="s">
        <v>20</v>
      </c>
      <c r="M26" s="49" t="s">
        <v>20</v>
      </c>
      <c r="N26" s="39">
        <f>SMALL(D26:M26,1)</f>
        <v>0.7</v>
      </c>
      <c r="O26" s="40">
        <f>LARGE(D26:M26,1)</f>
        <v>0.7</v>
      </c>
      <c r="P26" s="51">
        <f t="shared" si="1"/>
        <v>0</v>
      </c>
      <c r="Q26" s="42"/>
      <c r="S26" s="43"/>
    </row>
    <row r="27" spans="2:19" x14ac:dyDescent="0.25">
      <c r="B27" s="53" t="s">
        <v>29</v>
      </c>
      <c r="C27" s="54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32"/>
      <c r="O27" s="32"/>
      <c r="P27" s="56"/>
      <c r="Q27" s="57"/>
      <c r="S27" s="46"/>
    </row>
    <row r="28" spans="2:19" x14ac:dyDescent="0.25">
      <c r="B28" s="37" t="s">
        <v>30</v>
      </c>
      <c r="C28" s="37"/>
      <c r="D28" s="38" t="s">
        <v>20</v>
      </c>
      <c r="E28" s="38" t="s">
        <v>20</v>
      </c>
      <c r="F28" s="38" t="s">
        <v>20</v>
      </c>
      <c r="G28" s="38" t="s">
        <v>20</v>
      </c>
      <c r="H28" s="38" t="s">
        <v>20</v>
      </c>
      <c r="I28" s="38" t="s">
        <v>20</v>
      </c>
      <c r="J28" s="38" t="s">
        <v>20</v>
      </c>
      <c r="K28" s="38">
        <v>1</v>
      </c>
      <c r="L28" s="38" t="s">
        <v>20</v>
      </c>
      <c r="M28" s="38" t="s">
        <v>20</v>
      </c>
      <c r="N28" s="39">
        <f>SMALL(G28:M28,1)</f>
        <v>1</v>
      </c>
      <c r="O28" s="40">
        <f>LARGE(G28:M28,1)</f>
        <v>1</v>
      </c>
      <c r="P28" s="51">
        <f t="shared" ref="P28:P34" si="2">(O28-N28)/N28</f>
        <v>0</v>
      </c>
      <c r="Q28" s="58"/>
      <c r="S28" s="43"/>
    </row>
    <row r="29" spans="2:19" x14ac:dyDescent="0.25">
      <c r="B29" s="44" t="s">
        <v>22</v>
      </c>
      <c r="C29" s="45"/>
      <c r="D29" s="38" t="s">
        <v>20</v>
      </c>
      <c r="E29" s="38" t="s">
        <v>20</v>
      </c>
      <c r="F29" s="59" t="s">
        <v>20</v>
      </c>
      <c r="G29" s="38" t="s">
        <v>20</v>
      </c>
      <c r="H29" s="38">
        <v>2.1</v>
      </c>
      <c r="I29" s="38" t="s">
        <v>20</v>
      </c>
      <c r="J29" s="38"/>
      <c r="K29" s="38" t="s">
        <v>20</v>
      </c>
      <c r="L29" s="38" t="s">
        <v>20</v>
      </c>
      <c r="M29" s="38" t="s">
        <v>20</v>
      </c>
      <c r="N29" s="39">
        <f>SMALL(G29:M29,1)</f>
        <v>2.1</v>
      </c>
      <c r="O29" s="40">
        <f>LARGE(G29:M29,1)</f>
        <v>2.1</v>
      </c>
      <c r="P29" s="60">
        <f t="shared" si="2"/>
        <v>0</v>
      </c>
      <c r="Q29" s="58"/>
      <c r="S29" s="43"/>
    </row>
    <row r="30" spans="2:19" x14ac:dyDescent="0.25">
      <c r="B30" s="44" t="s">
        <v>23</v>
      </c>
      <c r="C30" s="45"/>
      <c r="D30" s="38" t="s">
        <v>20</v>
      </c>
      <c r="E30" s="38" t="s">
        <v>20</v>
      </c>
      <c r="F30" s="59" t="s">
        <v>20</v>
      </c>
      <c r="G30" s="38" t="s">
        <v>20</v>
      </c>
      <c r="H30" s="38">
        <v>3.1</v>
      </c>
      <c r="I30" s="38" t="s">
        <v>20</v>
      </c>
      <c r="J30" s="38"/>
      <c r="K30" s="38" t="s">
        <v>20</v>
      </c>
      <c r="L30" s="38" t="s">
        <v>20</v>
      </c>
      <c r="M30" s="38" t="s">
        <v>20</v>
      </c>
      <c r="N30" s="39">
        <f>SMALL(G30:M30,1)</f>
        <v>3.1</v>
      </c>
      <c r="O30" s="40">
        <f>LARGE(G30:M30,1)</f>
        <v>3.1</v>
      </c>
      <c r="P30" s="60">
        <f t="shared" si="2"/>
        <v>0</v>
      </c>
      <c r="Q30" s="58"/>
      <c r="S30" s="43"/>
    </row>
    <row r="31" spans="2:19" x14ac:dyDescent="0.25">
      <c r="B31" s="37" t="s">
        <v>24</v>
      </c>
      <c r="C31" s="37"/>
      <c r="D31" s="38"/>
      <c r="E31" s="38" t="s">
        <v>20</v>
      </c>
      <c r="F31" s="38">
        <v>0.85</v>
      </c>
      <c r="G31" s="38" t="s">
        <v>20</v>
      </c>
      <c r="H31" s="38" t="s">
        <v>20</v>
      </c>
      <c r="I31" s="38" t="s">
        <v>20</v>
      </c>
      <c r="J31" s="38">
        <v>0.43</v>
      </c>
      <c r="K31" s="38" t="s">
        <v>20</v>
      </c>
      <c r="L31" s="38" t="s">
        <v>20</v>
      </c>
      <c r="M31" s="38" t="s">
        <v>20</v>
      </c>
      <c r="N31" s="39">
        <f>SMALL(G31:M31,1)</f>
        <v>0.43</v>
      </c>
      <c r="O31" s="40">
        <f>LARGE(G31:M31,1)</f>
        <v>0.43</v>
      </c>
      <c r="P31" s="60">
        <f t="shared" si="2"/>
        <v>0</v>
      </c>
      <c r="Q31" s="58"/>
      <c r="S31" s="43"/>
    </row>
    <row r="32" spans="2:19" x14ac:dyDescent="0.25">
      <c r="B32" s="44" t="s">
        <v>31</v>
      </c>
      <c r="C32" s="45"/>
      <c r="D32" s="38" t="s">
        <v>20</v>
      </c>
      <c r="E32" s="38" t="s">
        <v>20</v>
      </c>
      <c r="F32" s="59" t="s">
        <v>20</v>
      </c>
      <c r="G32" s="38">
        <v>0.88</v>
      </c>
      <c r="H32" s="38">
        <v>0.9</v>
      </c>
      <c r="I32" s="38" t="s">
        <v>20</v>
      </c>
      <c r="J32" s="38">
        <v>0.88</v>
      </c>
      <c r="K32" s="38">
        <v>1</v>
      </c>
      <c r="L32" s="38">
        <v>0.85</v>
      </c>
      <c r="M32" s="38">
        <v>0.98</v>
      </c>
      <c r="N32" s="39">
        <f>SMALL(G32:M32,1)</f>
        <v>0.85</v>
      </c>
      <c r="O32" s="40">
        <f>LARGE(G32:M32,1)</f>
        <v>1</v>
      </c>
      <c r="P32" s="60">
        <f t="shared" si="2"/>
        <v>0.17647058823529416</v>
      </c>
      <c r="Q32" s="58"/>
      <c r="S32" s="43"/>
    </row>
    <row r="33" spans="1:19" x14ac:dyDescent="0.25">
      <c r="B33" s="37" t="s">
        <v>25</v>
      </c>
      <c r="C33" s="37"/>
      <c r="D33" s="38" t="s">
        <v>20</v>
      </c>
      <c r="E33" s="38" t="s">
        <v>20</v>
      </c>
      <c r="F33" s="38" t="s">
        <v>20</v>
      </c>
      <c r="G33" s="38" t="s">
        <v>20</v>
      </c>
      <c r="H33" s="38" t="s">
        <v>20</v>
      </c>
      <c r="I33" s="38">
        <v>0.7</v>
      </c>
      <c r="J33" s="38" t="s">
        <v>20</v>
      </c>
      <c r="K33" s="38" t="s">
        <v>20</v>
      </c>
      <c r="L33" s="38" t="s">
        <v>20</v>
      </c>
      <c r="M33" s="38" t="s">
        <v>20</v>
      </c>
      <c r="N33" s="39">
        <f>SMALL(G33:M33,1)</f>
        <v>0.7</v>
      </c>
      <c r="O33" s="40">
        <f>LARGE(G33:M33,1)</f>
        <v>0.7</v>
      </c>
      <c r="P33" s="60">
        <f t="shared" si="2"/>
        <v>0</v>
      </c>
      <c r="Q33" s="58"/>
      <c r="S33" s="43"/>
    </row>
    <row r="34" spans="1:19" x14ac:dyDescent="0.25">
      <c r="B34" s="37" t="s">
        <v>32</v>
      </c>
      <c r="C34" s="37"/>
      <c r="D34" s="38">
        <v>0.89</v>
      </c>
      <c r="E34" s="38" t="s">
        <v>20</v>
      </c>
      <c r="F34" s="38" t="s">
        <v>20</v>
      </c>
      <c r="G34" s="38" t="s">
        <v>20</v>
      </c>
      <c r="H34" s="38" t="s">
        <v>20</v>
      </c>
      <c r="I34" s="38" t="s">
        <v>20</v>
      </c>
      <c r="J34" s="38" t="s">
        <v>20</v>
      </c>
      <c r="K34" s="38" t="s">
        <v>20</v>
      </c>
      <c r="L34" s="38" t="s">
        <v>20</v>
      </c>
      <c r="M34" s="38" t="s">
        <v>20</v>
      </c>
      <c r="N34" s="39">
        <f>SMALL(D34:M34,1)</f>
        <v>0.89</v>
      </c>
      <c r="O34" s="40">
        <f>LARGE(D34:M34,1)</f>
        <v>0.89</v>
      </c>
      <c r="P34" s="51">
        <f t="shared" si="2"/>
        <v>0</v>
      </c>
      <c r="Q34" s="58"/>
      <c r="S34" s="43"/>
    </row>
    <row r="35" spans="1:19" x14ac:dyDescent="0.25">
      <c r="B35" s="53" t="s">
        <v>33</v>
      </c>
      <c r="C35" s="54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32"/>
      <c r="O35" s="32"/>
      <c r="P35" s="56"/>
      <c r="Q35" s="57"/>
      <c r="S35" s="46"/>
    </row>
    <row r="36" spans="1:19" x14ac:dyDescent="0.25">
      <c r="B36" s="47" t="s">
        <v>31</v>
      </c>
      <c r="C36" s="48"/>
      <c r="D36" s="49" t="s">
        <v>20</v>
      </c>
      <c r="E36" s="49" t="s">
        <v>20</v>
      </c>
      <c r="F36" s="50" t="s">
        <v>20</v>
      </c>
      <c r="G36" s="49">
        <v>0.65</v>
      </c>
      <c r="H36" s="49">
        <v>0.6</v>
      </c>
      <c r="I36" s="49" t="s">
        <v>20</v>
      </c>
      <c r="J36" s="49">
        <v>0.56999999999999995</v>
      </c>
      <c r="K36" s="49">
        <v>1</v>
      </c>
      <c r="L36" s="49" t="s">
        <v>20</v>
      </c>
      <c r="M36" s="49">
        <v>0.68</v>
      </c>
      <c r="N36" s="39">
        <f>SMALL(G36:M36,1)</f>
        <v>0.56999999999999995</v>
      </c>
      <c r="O36" s="40">
        <f>LARGE(G36:M36,1)</f>
        <v>1</v>
      </c>
      <c r="P36" s="61">
        <f t="shared" ref="P36:P37" si="3">(O36-N36)/N36</f>
        <v>0.75438596491228083</v>
      </c>
      <c r="Q36" s="58"/>
      <c r="S36" s="43"/>
    </row>
    <row r="37" spans="1:19" x14ac:dyDescent="0.25">
      <c r="B37" s="52" t="s">
        <v>25</v>
      </c>
      <c r="C37" s="52"/>
      <c r="D37" s="49" t="s">
        <v>20</v>
      </c>
      <c r="E37" s="49" t="s">
        <v>20</v>
      </c>
      <c r="F37" s="49" t="s">
        <v>20</v>
      </c>
      <c r="G37" s="49" t="s">
        <v>20</v>
      </c>
      <c r="H37" s="49" t="s">
        <v>20</v>
      </c>
      <c r="I37" s="49">
        <v>0.45</v>
      </c>
      <c r="J37" s="49" t="s">
        <v>20</v>
      </c>
      <c r="K37" s="49">
        <v>1</v>
      </c>
      <c r="L37" s="49" t="s">
        <v>20</v>
      </c>
      <c r="M37" s="49" t="s">
        <v>20</v>
      </c>
      <c r="N37" s="39">
        <f>SMALL(G37:M37,1)</f>
        <v>0.45</v>
      </c>
      <c r="O37" s="40">
        <f>LARGE(G37:M37,1)</f>
        <v>1</v>
      </c>
      <c r="P37" s="61">
        <f t="shared" si="3"/>
        <v>1.2222222222222223</v>
      </c>
      <c r="Q37" s="58"/>
      <c r="S37" s="43"/>
    </row>
    <row r="38" spans="1:19" x14ac:dyDescent="0.25">
      <c r="B38" s="53" t="s">
        <v>34</v>
      </c>
      <c r="C38" s="54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32"/>
      <c r="O38" s="32"/>
      <c r="P38" s="56"/>
      <c r="Q38" s="57"/>
      <c r="S38" s="46"/>
    </row>
    <row r="39" spans="1:19" x14ac:dyDescent="0.25">
      <c r="B39" s="37" t="s">
        <v>19</v>
      </c>
      <c r="C39" s="37"/>
      <c r="D39" s="38" t="s">
        <v>20</v>
      </c>
      <c r="E39" s="38" t="s">
        <v>20</v>
      </c>
      <c r="F39" s="38" t="s">
        <v>20</v>
      </c>
      <c r="G39" s="38" t="s">
        <v>20</v>
      </c>
      <c r="H39" s="38" t="s">
        <v>20</v>
      </c>
      <c r="I39" s="38" t="s">
        <v>20</v>
      </c>
      <c r="J39" s="38" t="s">
        <v>20</v>
      </c>
      <c r="K39" s="38" t="s">
        <v>20</v>
      </c>
      <c r="L39" s="38" t="s">
        <v>20</v>
      </c>
      <c r="M39" s="38">
        <v>2.48</v>
      </c>
      <c r="N39" s="39">
        <f>SMALL(G39:M39,1)</f>
        <v>2.48</v>
      </c>
      <c r="O39" s="40">
        <f>LARGE(G39:M39,1)</f>
        <v>2.48</v>
      </c>
      <c r="P39" s="60">
        <f t="shared" ref="P39:P45" si="4">(O39-N39)/N39</f>
        <v>0</v>
      </c>
      <c r="Q39" s="57"/>
      <c r="S39" s="46"/>
    </row>
    <row r="40" spans="1:19" x14ac:dyDescent="0.25">
      <c r="B40" s="44" t="s">
        <v>21</v>
      </c>
      <c r="C40" s="45"/>
      <c r="D40" s="38" t="s">
        <v>20</v>
      </c>
      <c r="E40" s="38" t="s">
        <v>20</v>
      </c>
      <c r="F40" s="38" t="s">
        <v>20</v>
      </c>
      <c r="G40" s="38" t="s">
        <v>20</v>
      </c>
      <c r="H40" s="38" t="s">
        <v>20</v>
      </c>
      <c r="I40" s="38" t="s">
        <v>20</v>
      </c>
      <c r="J40" s="38" t="s">
        <v>20</v>
      </c>
      <c r="K40" s="38">
        <v>2.5</v>
      </c>
      <c r="L40" s="38">
        <v>1.9</v>
      </c>
      <c r="M40" s="38" t="s">
        <v>20</v>
      </c>
      <c r="N40" s="39">
        <f>SMALL(G40:M40,1)</f>
        <v>1.9</v>
      </c>
      <c r="O40" s="40">
        <f>LARGE(G40:M40,1)</f>
        <v>2.5</v>
      </c>
      <c r="P40" s="60">
        <f t="shared" si="4"/>
        <v>0.31578947368421056</v>
      </c>
      <c r="Q40" s="58"/>
      <c r="S40" s="43"/>
    </row>
    <row r="41" spans="1:19" x14ac:dyDescent="0.25">
      <c r="B41" s="44" t="s">
        <v>22</v>
      </c>
      <c r="C41" s="45"/>
      <c r="D41" s="38" t="s">
        <v>20</v>
      </c>
      <c r="E41" s="38">
        <v>3.55</v>
      </c>
      <c r="F41" s="59" t="s">
        <v>20</v>
      </c>
      <c r="G41" s="38" t="s">
        <v>20</v>
      </c>
      <c r="H41" s="38">
        <v>3.4</v>
      </c>
      <c r="I41" s="38">
        <v>3.55</v>
      </c>
      <c r="J41" s="38" t="s">
        <v>20</v>
      </c>
      <c r="K41" s="38">
        <v>4</v>
      </c>
      <c r="L41" s="38" t="s">
        <v>20</v>
      </c>
      <c r="M41" s="38">
        <v>3.46</v>
      </c>
      <c r="N41" s="39">
        <f>SMALL(G41:M41,1)</f>
        <v>3.4</v>
      </c>
      <c r="O41" s="40">
        <f>LARGE(G41:M41,1)</f>
        <v>4</v>
      </c>
      <c r="P41" s="60">
        <f t="shared" si="4"/>
        <v>0.17647058823529416</v>
      </c>
      <c r="Q41" s="58"/>
      <c r="S41" s="43"/>
    </row>
    <row r="42" spans="1:19" x14ac:dyDescent="0.25">
      <c r="B42" s="62" t="s">
        <v>35</v>
      </c>
      <c r="C42" s="63"/>
      <c r="D42" s="38" t="s">
        <v>20</v>
      </c>
      <c r="E42" s="38" t="s">
        <v>20</v>
      </c>
      <c r="F42" s="38">
        <v>5.5</v>
      </c>
      <c r="G42" s="38">
        <v>3.55</v>
      </c>
      <c r="H42" s="38">
        <v>3.1</v>
      </c>
      <c r="I42" s="38" t="s">
        <v>20</v>
      </c>
      <c r="J42" s="38">
        <v>2.8</v>
      </c>
      <c r="K42" s="38">
        <v>4</v>
      </c>
      <c r="L42" s="38">
        <v>3.99</v>
      </c>
      <c r="M42" s="38">
        <v>3.84</v>
      </c>
      <c r="N42" s="39">
        <f>SMALL(G42:M42,1)</f>
        <v>2.8</v>
      </c>
      <c r="O42" s="40">
        <f>LARGE(G42:M42,1)</f>
        <v>4</v>
      </c>
      <c r="P42" s="60">
        <f t="shared" si="4"/>
        <v>0.42857142857142866</v>
      </c>
      <c r="Q42" s="58"/>
      <c r="S42" s="43"/>
    </row>
    <row r="43" spans="1:19" x14ac:dyDescent="0.25">
      <c r="B43" s="37" t="s">
        <v>24</v>
      </c>
      <c r="C43" s="37"/>
      <c r="D43" s="38">
        <v>3.99</v>
      </c>
      <c r="E43" s="38" t="s">
        <v>20</v>
      </c>
      <c r="F43" s="38">
        <v>3.5</v>
      </c>
      <c r="G43" s="38" t="s">
        <v>20</v>
      </c>
      <c r="H43" s="38" t="s">
        <v>20</v>
      </c>
      <c r="I43" s="38" t="s">
        <v>20</v>
      </c>
      <c r="J43" s="38">
        <v>1.35</v>
      </c>
      <c r="K43" s="38" t="s">
        <v>20</v>
      </c>
      <c r="L43" s="38" t="s">
        <v>20</v>
      </c>
      <c r="M43" s="38">
        <v>1.78</v>
      </c>
      <c r="N43" s="39">
        <f>SMALL(G43:M43,1)</f>
        <v>1.35</v>
      </c>
      <c r="O43" s="40">
        <f>LARGE(G43:M43,1)</f>
        <v>1.78</v>
      </c>
      <c r="P43" s="60">
        <f t="shared" si="4"/>
        <v>0.31851851851851848</v>
      </c>
      <c r="Q43" s="58"/>
      <c r="S43" s="43"/>
    </row>
    <row r="44" spans="1:19" x14ac:dyDescent="0.25">
      <c r="B44" s="64" t="s">
        <v>31</v>
      </c>
      <c r="C44" s="64"/>
      <c r="D44" s="38" t="s">
        <v>20</v>
      </c>
      <c r="E44" s="38" t="s">
        <v>20</v>
      </c>
      <c r="F44" s="38" t="s">
        <v>20</v>
      </c>
      <c r="G44" s="38">
        <v>2.1</v>
      </c>
      <c r="H44" s="38">
        <v>2.19</v>
      </c>
      <c r="I44" s="38" t="s">
        <v>20</v>
      </c>
      <c r="J44" s="38" t="s">
        <v>20</v>
      </c>
      <c r="K44" s="38">
        <v>4</v>
      </c>
      <c r="L44" s="38">
        <v>2.99</v>
      </c>
      <c r="M44" s="38">
        <v>2.75</v>
      </c>
      <c r="N44" s="39">
        <f>SMALL(G44:M44,1)</f>
        <v>2.1</v>
      </c>
      <c r="O44" s="40">
        <f>LARGE(G44:M44,1)</f>
        <v>4</v>
      </c>
      <c r="P44" s="60">
        <f t="shared" si="4"/>
        <v>0.90476190476190466</v>
      </c>
      <c r="Q44" s="58"/>
      <c r="S44" s="43"/>
    </row>
    <row r="45" spans="1:19" x14ac:dyDescent="0.25">
      <c r="B45" s="64" t="s">
        <v>25</v>
      </c>
      <c r="C45" s="64"/>
      <c r="D45" s="38" t="s">
        <v>20</v>
      </c>
      <c r="E45" s="38">
        <v>2.5499999999999998</v>
      </c>
      <c r="F45" s="38" t="s">
        <v>20</v>
      </c>
      <c r="G45" s="38" t="s">
        <v>20</v>
      </c>
      <c r="H45" s="38" t="s">
        <v>20</v>
      </c>
      <c r="I45" s="38">
        <v>1.95</v>
      </c>
      <c r="J45" s="38" t="s">
        <v>20</v>
      </c>
      <c r="K45" s="38" t="s">
        <v>20</v>
      </c>
      <c r="L45" s="38" t="s">
        <v>20</v>
      </c>
      <c r="M45" s="38" t="s">
        <v>20</v>
      </c>
      <c r="N45" s="39">
        <f>SMALL(G45:M45,1)</f>
        <v>1.95</v>
      </c>
      <c r="O45" s="40">
        <f>LARGE(G45:M45,1)</f>
        <v>1.95</v>
      </c>
      <c r="P45" s="60">
        <f t="shared" si="4"/>
        <v>0</v>
      </c>
      <c r="Q45" s="58"/>
      <c r="S45" s="43"/>
    </row>
    <row r="46" spans="1:19" x14ac:dyDescent="0.25">
      <c r="A46" s="65"/>
      <c r="B46" s="66" t="s">
        <v>36</v>
      </c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8"/>
      <c r="Q46" s="69"/>
      <c r="R46" s="70"/>
      <c r="S46" s="46"/>
    </row>
    <row r="47" spans="1:19" x14ac:dyDescent="0.25">
      <c r="B47" s="62" t="s">
        <v>37</v>
      </c>
      <c r="C47" s="71"/>
      <c r="D47" s="72" t="s">
        <v>20</v>
      </c>
      <c r="E47" s="72" t="s">
        <v>20</v>
      </c>
      <c r="F47" s="72" t="s">
        <v>20</v>
      </c>
      <c r="G47" s="72" t="s">
        <v>20</v>
      </c>
      <c r="H47" s="72" t="s">
        <v>20</v>
      </c>
      <c r="I47" s="72" t="s">
        <v>20</v>
      </c>
      <c r="J47" s="72">
        <v>5.3</v>
      </c>
      <c r="K47" s="72" t="s">
        <v>20</v>
      </c>
      <c r="L47" s="72" t="s">
        <v>20</v>
      </c>
      <c r="M47" s="72" t="s">
        <v>20</v>
      </c>
      <c r="N47" s="39">
        <f>SMALL(G47:M47,1)</f>
        <v>5.3</v>
      </c>
      <c r="O47" s="40">
        <f>LARGE(G47:M47,1)</f>
        <v>5.3</v>
      </c>
      <c r="P47" s="41">
        <f t="shared" ref="P47:P52" si="5">(O47-N47)/N47</f>
        <v>0</v>
      </c>
      <c r="Q47" s="58"/>
      <c r="S47" s="43"/>
    </row>
    <row r="48" spans="1:19" x14ac:dyDescent="0.25">
      <c r="B48" s="62" t="s">
        <v>38</v>
      </c>
      <c r="C48" s="63"/>
      <c r="D48" s="72" t="s">
        <v>20</v>
      </c>
      <c r="E48" s="72" t="s">
        <v>20</v>
      </c>
      <c r="F48" s="73" t="s">
        <v>20</v>
      </c>
      <c r="G48" s="72">
        <v>5.55</v>
      </c>
      <c r="H48" s="72" t="s">
        <v>20</v>
      </c>
      <c r="I48" s="72" t="s">
        <v>20</v>
      </c>
      <c r="J48" s="72" t="s">
        <v>20</v>
      </c>
      <c r="K48" s="72" t="s">
        <v>20</v>
      </c>
      <c r="L48" s="72">
        <v>5.47</v>
      </c>
      <c r="M48" s="72">
        <v>6.85</v>
      </c>
      <c r="N48" s="39">
        <f>SMALL(G48:M48,1)</f>
        <v>5.47</v>
      </c>
      <c r="O48" s="40">
        <f>LARGE(G48:M48,1)</f>
        <v>6.85</v>
      </c>
      <c r="P48" s="41">
        <f t="shared" si="5"/>
        <v>0.25228519195612431</v>
      </c>
      <c r="Q48" s="58"/>
      <c r="S48" s="43"/>
    </row>
    <row r="49" spans="2:19" x14ac:dyDescent="0.25">
      <c r="B49" s="62" t="s">
        <v>39</v>
      </c>
      <c r="C49" s="63"/>
      <c r="D49" s="72" t="s">
        <v>20</v>
      </c>
      <c r="E49" s="72" t="s">
        <v>20</v>
      </c>
      <c r="F49" s="73" t="s">
        <v>20</v>
      </c>
      <c r="G49" s="72" t="s">
        <v>20</v>
      </c>
      <c r="H49" s="72" t="s">
        <v>20</v>
      </c>
      <c r="I49" s="72" t="s">
        <v>20</v>
      </c>
      <c r="J49" s="72" t="s">
        <v>20</v>
      </c>
      <c r="K49" s="72" t="s">
        <v>20</v>
      </c>
      <c r="L49" s="72">
        <v>6.9</v>
      </c>
      <c r="M49" s="72" t="s">
        <v>20</v>
      </c>
      <c r="N49" s="39">
        <f>SMALL(G49:M49,1)</f>
        <v>6.9</v>
      </c>
      <c r="O49" s="40">
        <f>LARGE(G49:M49,1)</f>
        <v>6.9</v>
      </c>
      <c r="P49" s="41">
        <f t="shared" si="5"/>
        <v>0</v>
      </c>
      <c r="Q49" s="58"/>
      <c r="S49" s="43"/>
    </row>
    <row r="50" spans="2:19" x14ac:dyDescent="0.25">
      <c r="B50" s="74" t="s">
        <v>40</v>
      </c>
      <c r="C50" s="74"/>
      <c r="D50" s="72">
        <v>7.99</v>
      </c>
      <c r="E50" s="72" t="s">
        <v>20</v>
      </c>
      <c r="F50" s="72" t="s">
        <v>20</v>
      </c>
      <c r="G50" s="72" t="s">
        <v>20</v>
      </c>
      <c r="H50" s="72" t="s">
        <v>20</v>
      </c>
      <c r="I50" s="72" t="s">
        <v>20</v>
      </c>
      <c r="J50" s="72" t="s">
        <v>20</v>
      </c>
      <c r="K50" s="72" t="s">
        <v>20</v>
      </c>
      <c r="L50" s="72" t="s">
        <v>20</v>
      </c>
      <c r="M50" s="72" t="s">
        <v>20</v>
      </c>
      <c r="N50" s="39">
        <f>SMALL(D50:M50,1)</f>
        <v>7.99</v>
      </c>
      <c r="O50" s="40">
        <f>LARGE(D50:M50,1)</f>
        <v>7.99</v>
      </c>
      <c r="P50" s="51">
        <f t="shared" si="5"/>
        <v>0</v>
      </c>
      <c r="Q50" s="58"/>
      <c r="S50" s="43"/>
    </row>
    <row r="51" spans="2:19" x14ac:dyDescent="0.25">
      <c r="B51" s="74" t="s">
        <v>41</v>
      </c>
      <c r="C51" s="74"/>
      <c r="D51" s="72" t="s">
        <v>20</v>
      </c>
      <c r="E51" s="72">
        <v>9.3000000000000007</v>
      </c>
      <c r="F51" s="72" t="s">
        <v>20</v>
      </c>
      <c r="G51" s="72" t="s">
        <v>20</v>
      </c>
      <c r="H51" s="72" t="s">
        <v>20</v>
      </c>
      <c r="I51" s="72">
        <v>9.3000000000000007</v>
      </c>
      <c r="J51" s="72" t="s">
        <v>20</v>
      </c>
      <c r="K51" s="72" t="s">
        <v>20</v>
      </c>
      <c r="L51" s="72" t="s">
        <v>20</v>
      </c>
      <c r="M51" s="72" t="s">
        <v>20</v>
      </c>
      <c r="N51" s="39">
        <f>SMALL(G51:M51,1)</f>
        <v>9.3000000000000007</v>
      </c>
      <c r="O51" s="40">
        <f>LARGE(G51:M51,1)</f>
        <v>9.3000000000000007</v>
      </c>
      <c r="P51" s="41">
        <f t="shared" si="5"/>
        <v>0</v>
      </c>
      <c r="Q51" s="58"/>
      <c r="S51" s="43"/>
    </row>
    <row r="52" spans="2:19" x14ac:dyDescent="0.25">
      <c r="B52" s="62" t="s">
        <v>42</v>
      </c>
      <c r="C52" s="63"/>
      <c r="D52" s="72" t="s">
        <v>20</v>
      </c>
      <c r="E52" s="72" t="s">
        <v>20</v>
      </c>
      <c r="F52" s="72">
        <v>7.5</v>
      </c>
      <c r="G52" s="72">
        <v>6.9</v>
      </c>
      <c r="H52" s="72">
        <v>5.75</v>
      </c>
      <c r="I52" s="72" t="s">
        <v>20</v>
      </c>
      <c r="J52" s="72">
        <v>6.4</v>
      </c>
      <c r="K52" s="72">
        <v>8.6</v>
      </c>
      <c r="L52" s="72" t="s">
        <v>20</v>
      </c>
      <c r="M52" s="72">
        <v>6.78</v>
      </c>
      <c r="N52" s="39">
        <f>SMALL(G52:M52,1)</f>
        <v>5.75</v>
      </c>
      <c r="O52" s="40">
        <f>LARGE(G52:M52,1)</f>
        <v>8.6</v>
      </c>
      <c r="P52" s="41">
        <f t="shared" si="5"/>
        <v>0.49565217391304339</v>
      </c>
      <c r="Q52" s="58"/>
      <c r="S52" s="43"/>
    </row>
    <row r="53" spans="2:19" x14ac:dyDescent="0.25">
      <c r="B53" s="66" t="s">
        <v>43</v>
      </c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8"/>
      <c r="Q53" s="75"/>
      <c r="S53" s="46"/>
    </row>
    <row r="54" spans="2:19" x14ac:dyDescent="0.25">
      <c r="B54" s="74" t="s">
        <v>37</v>
      </c>
      <c r="C54" s="74"/>
      <c r="D54" s="72" t="s">
        <v>20</v>
      </c>
      <c r="E54" s="72" t="s">
        <v>20</v>
      </c>
      <c r="F54" s="72" t="s">
        <v>20</v>
      </c>
      <c r="G54" s="72"/>
      <c r="H54" s="72"/>
      <c r="I54" s="72" t="s">
        <v>20</v>
      </c>
      <c r="J54" s="72">
        <v>8.4</v>
      </c>
      <c r="K54" s="72" t="s">
        <v>20</v>
      </c>
      <c r="L54" s="72">
        <v>10.49</v>
      </c>
      <c r="M54" s="72" t="s">
        <v>20</v>
      </c>
      <c r="N54" s="39">
        <f>SMALL(G54:M54,1)</f>
        <v>8.4</v>
      </c>
      <c r="O54" s="40">
        <f>LARGE(G54:M54,1)</f>
        <v>10.49</v>
      </c>
      <c r="P54" s="41">
        <f t="shared" ref="P54:P71" si="6">(O54-N54)/N54</f>
        <v>0.24880952380952379</v>
      </c>
      <c r="Q54" s="58"/>
      <c r="S54" s="43"/>
    </row>
    <row r="55" spans="2:19" x14ac:dyDescent="0.25">
      <c r="B55" s="74" t="s">
        <v>35</v>
      </c>
      <c r="C55" s="74"/>
      <c r="D55" s="72" t="s">
        <v>20</v>
      </c>
      <c r="E55" s="72" t="s">
        <v>20</v>
      </c>
      <c r="F55" s="72" t="s">
        <v>20</v>
      </c>
      <c r="G55" s="72" t="s">
        <v>20</v>
      </c>
      <c r="H55" s="72" t="s">
        <v>20</v>
      </c>
      <c r="I55" s="72" t="s">
        <v>20</v>
      </c>
      <c r="J55" s="72" t="s">
        <v>20</v>
      </c>
      <c r="K55" s="72" t="s">
        <v>20</v>
      </c>
      <c r="L55" s="72">
        <v>13.99</v>
      </c>
      <c r="M55" s="72" t="s">
        <v>20</v>
      </c>
      <c r="N55" s="39">
        <f>SMALL(G55:M55,1)</f>
        <v>13.99</v>
      </c>
      <c r="O55" s="40">
        <f>LARGE(G55:M55,1)</f>
        <v>13.99</v>
      </c>
      <c r="P55" s="41">
        <f t="shared" si="6"/>
        <v>0</v>
      </c>
      <c r="Q55" s="58"/>
      <c r="S55" s="43"/>
    </row>
    <row r="56" spans="2:19" x14ac:dyDescent="0.25">
      <c r="B56" s="62" t="s">
        <v>38</v>
      </c>
      <c r="C56" s="71"/>
      <c r="D56" s="72" t="s">
        <v>20</v>
      </c>
      <c r="E56" s="72" t="s">
        <v>20</v>
      </c>
      <c r="F56" s="72" t="s">
        <v>20</v>
      </c>
      <c r="G56" s="72">
        <v>10.65</v>
      </c>
      <c r="H56" s="72"/>
      <c r="I56" s="76" t="s">
        <v>20</v>
      </c>
      <c r="J56" s="72" t="s">
        <v>20</v>
      </c>
      <c r="K56" s="72" t="s">
        <v>20</v>
      </c>
      <c r="L56" s="72" t="s">
        <v>20</v>
      </c>
      <c r="M56" s="72" t="s">
        <v>20</v>
      </c>
      <c r="N56" s="39">
        <f>SMALL(G56:M56,1)</f>
        <v>10.65</v>
      </c>
      <c r="O56" s="40">
        <f>LARGE(G56:M56,1)</f>
        <v>10.65</v>
      </c>
      <c r="P56" s="41">
        <f t="shared" si="6"/>
        <v>0</v>
      </c>
      <c r="Q56" s="58"/>
      <c r="S56" s="43"/>
    </row>
    <row r="57" spans="2:19" x14ac:dyDescent="0.25">
      <c r="B57" s="74" t="s">
        <v>40</v>
      </c>
      <c r="C57" s="74"/>
      <c r="D57" s="72">
        <v>9.99</v>
      </c>
      <c r="E57" s="72" t="s">
        <v>20</v>
      </c>
      <c r="F57" s="72" t="s">
        <v>20</v>
      </c>
      <c r="G57" s="72" t="s">
        <v>20</v>
      </c>
      <c r="H57" s="72"/>
      <c r="I57" s="72" t="s">
        <v>20</v>
      </c>
      <c r="J57" s="72" t="s">
        <v>20</v>
      </c>
      <c r="K57" s="72" t="s">
        <v>44</v>
      </c>
      <c r="L57" s="72" t="s">
        <v>20</v>
      </c>
      <c r="M57" s="72" t="s">
        <v>20</v>
      </c>
      <c r="N57" s="39">
        <f>SMALL(D57:M57,1)</f>
        <v>9.99</v>
      </c>
      <c r="O57" s="40">
        <f>LARGE(D57:M57,1)</f>
        <v>9.99</v>
      </c>
      <c r="P57" s="51">
        <f t="shared" si="6"/>
        <v>0</v>
      </c>
      <c r="Q57" s="58"/>
      <c r="S57" s="43"/>
    </row>
    <row r="58" spans="2:19" x14ac:dyDescent="0.25">
      <c r="B58" s="74" t="s">
        <v>39</v>
      </c>
      <c r="C58" s="74"/>
      <c r="D58" s="72" t="s">
        <v>20</v>
      </c>
      <c r="E58" s="72" t="s">
        <v>20</v>
      </c>
      <c r="F58" s="72" t="s">
        <v>20</v>
      </c>
      <c r="G58" s="72" t="s">
        <v>20</v>
      </c>
      <c r="H58" s="72">
        <v>7.9</v>
      </c>
      <c r="I58" s="72" t="s">
        <v>20</v>
      </c>
      <c r="J58" s="72" t="s">
        <v>20</v>
      </c>
      <c r="K58" s="72" t="s">
        <v>20</v>
      </c>
      <c r="L58" s="72" t="s">
        <v>20</v>
      </c>
      <c r="M58" s="72" t="s">
        <v>20</v>
      </c>
      <c r="N58" s="39">
        <f>SMALL(G58:M58,1)</f>
        <v>7.9</v>
      </c>
      <c r="O58" s="40">
        <f>LARGE(G58:M58,1)</f>
        <v>7.9</v>
      </c>
      <c r="P58" s="41">
        <f t="shared" si="6"/>
        <v>0</v>
      </c>
      <c r="Q58" s="58"/>
      <c r="S58" s="43"/>
    </row>
    <row r="59" spans="2:19" x14ac:dyDescent="0.25">
      <c r="B59" s="74" t="s">
        <v>41</v>
      </c>
      <c r="C59" s="74"/>
      <c r="D59" s="72" t="s">
        <v>20</v>
      </c>
      <c r="E59" s="72">
        <v>12.95</v>
      </c>
      <c r="F59" s="72" t="s">
        <v>20</v>
      </c>
      <c r="G59" s="72" t="s">
        <v>20</v>
      </c>
      <c r="H59" s="72"/>
      <c r="I59" s="72" t="s">
        <v>20</v>
      </c>
      <c r="J59" s="72" t="s">
        <v>20</v>
      </c>
      <c r="K59" s="72" t="s">
        <v>20</v>
      </c>
      <c r="L59" s="72" t="s">
        <v>20</v>
      </c>
      <c r="M59" s="72" t="s">
        <v>20</v>
      </c>
      <c r="N59" s="39">
        <f>SMALL(D59:M59,1)</f>
        <v>12.95</v>
      </c>
      <c r="O59" s="40">
        <f>LARGE(D59:M59,1)</f>
        <v>12.95</v>
      </c>
      <c r="P59" s="51">
        <f t="shared" si="6"/>
        <v>0</v>
      </c>
      <c r="Q59" s="58"/>
      <c r="S59" s="43"/>
    </row>
    <row r="60" spans="2:19" x14ac:dyDescent="0.25">
      <c r="B60" s="47" t="s">
        <v>42</v>
      </c>
      <c r="C60" s="48"/>
      <c r="D60" s="49" t="s">
        <v>20</v>
      </c>
      <c r="E60" s="49" t="s">
        <v>20</v>
      </c>
      <c r="F60" s="49" t="s">
        <v>20</v>
      </c>
      <c r="G60" s="49" t="s">
        <v>20</v>
      </c>
      <c r="H60" s="49">
        <v>8.9</v>
      </c>
      <c r="I60" s="49" t="s">
        <v>20</v>
      </c>
      <c r="J60" s="49">
        <v>11.3</v>
      </c>
      <c r="K60" s="49">
        <v>13.5</v>
      </c>
      <c r="L60" s="49" t="s">
        <v>20</v>
      </c>
      <c r="M60" s="49">
        <v>11.9</v>
      </c>
      <c r="N60" s="39">
        <f>SMALL(G60:M60,1)</f>
        <v>8.9</v>
      </c>
      <c r="O60" s="40">
        <f>LARGE(G60:M60,1)</f>
        <v>13.5</v>
      </c>
      <c r="P60" s="61">
        <f t="shared" si="6"/>
        <v>0.51685393258426959</v>
      </c>
      <c r="Q60" s="58"/>
      <c r="S60" s="43"/>
    </row>
    <row r="61" spans="2:19" x14ac:dyDescent="0.25">
      <c r="B61" s="62" t="s">
        <v>45</v>
      </c>
      <c r="C61" s="63"/>
      <c r="D61" s="72" t="s">
        <v>20</v>
      </c>
      <c r="E61" s="72" t="s">
        <v>20</v>
      </c>
      <c r="F61" s="72">
        <v>8.99</v>
      </c>
      <c r="G61" s="72">
        <v>11.5</v>
      </c>
      <c r="H61" s="72">
        <v>8.9</v>
      </c>
      <c r="I61" s="72" t="s">
        <v>20</v>
      </c>
      <c r="J61" s="72">
        <v>11.3</v>
      </c>
      <c r="K61" s="72" t="s">
        <v>20</v>
      </c>
      <c r="L61" s="72" t="s">
        <v>20</v>
      </c>
      <c r="M61" s="72" t="s">
        <v>20</v>
      </c>
      <c r="N61" s="39">
        <f>SMALL(G61:M61,1)</f>
        <v>8.9</v>
      </c>
      <c r="O61" s="40">
        <f>LARGE(G61:M61,1)</f>
        <v>11.5</v>
      </c>
      <c r="P61" s="41">
        <f t="shared" si="6"/>
        <v>0.29213483146067409</v>
      </c>
      <c r="Q61" s="58"/>
      <c r="S61" s="43"/>
    </row>
    <row r="62" spans="2:19" x14ac:dyDescent="0.25">
      <c r="B62" s="77" t="s">
        <v>46</v>
      </c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9"/>
      <c r="Q62" s="80"/>
      <c r="S62" s="46"/>
    </row>
    <row r="63" spans="2:19" x14ac:dyDescent="0.25">
      <c r="B63" s="47" t="s">
        <v>47</v>
      </c>
      <c r="C63" s="48"/>
      <c r="D63" s="49" t="s">
        <v>20</v>
      </c>
      <c r="E63" s="49" t="s">
        <v>20</v>
      </c>
      <c r="F63" s="49" t="s">
        <v>20</v>
      </c>
      <c r="G63" s="49" t="s">
        <v>20</v>
      </c>
      <c r="H63" s="49" t="s">
        <v>20</v>
      </c>
      <c r="I63" s="49" t="s">
        <v>20</v>
      </c>
      <c r="J63" s="49" t="s">
        <v>20</v>
      </c>
      <c r="K63" s="49" t="s">
        <v>20</v>
      </c>
      <c r="L63" s="49">
        <v>27.99</v>
      </c>
      <c r="M63" s="49" t="s">
        <v>20</v>
      </c>
      <c r="N63" s="81">
        <f>SMALL(G63:L63,1)</f>
        <v>27.99</v>
      </c>
      <c r="O63" s="40">
        <f>LARGE(G63:M63,1)</f>
        <v>27.99</v>
      </c>
      <c r="P63" s="61">
        <f t="shared" si="6"/>
        <v>0</v>
      </c>
      <c r="Q63" s="58"/>
      <c r="S63" s="43"/>
    </row>
    <row r="64" spans="2:19" x14ac:dyDescent="0.25">
      <c r="B64" s="62" t="s">
        <v>48</v>
      </c>
      <c r="C64" s="63"/>
      <c r="D64" s="72">
        <v>16.989999999999998</v>
      </c>
      <c r="E64" s="72" t="s">
        <v>20</v>
      </c>
      <c r="F64" s="72" t="s">
        <v>20</v>
      </c>
      <c r="G64" s="72" t="s">
        <v>20</v>
      </c>
      <c r="H64" s="72" t="s">
        <v>20</v>
      </c>
      <c r="I64" s="72" t="s">
        <v>20</v>
      </c>
      <c r="J64" s="72">
        <v>15.5</v>
      </c>
      <c r="K64" s="72" t="s">
        <v>20</v>
      </c>
      <c r="L64" s="72" t="s">
        <v>20</v>
      </c>
      <c r="M64" s="72" t="s">
        <v>20</v>
      </c>
      <c r="N64" s="81">
        <f>SMALL(G64:L64,1)</f>
        <v>15.5</v>
      </c>
      <c r="O64" s="40">
        <f>LARGE(G64:M64,1)</f>
        <v>15.5</v>
      </c>
      <c r="P64" s="41">
        <f t="shared" si="6"/>
        <v>0</v>
      </c>
      <c r="Q64" s="58"/>
      <c r="S64" s="43"/>
    </row>
    <row r="65" spans="2:19" x14ac:dyDescent="0.25">
      <c r="B65" s="47" t="s">
        <v>49</v>
      </c>
      <c r="C65" s="48"/>
      <c r="D65" s="49" t="s">
        <v>20</v>
      </c>
      <c r="E65" s="49" t="s">
        <v>20</v>
      </c>
      <c r="F65" s="49" t="s">
        <v>20</v>
      </c>
      <c r="G65" s="49" t="s">
        <v>20</v>
      </c>
      <c r="H65" s="49" t="s">
        <v>20</v>
      </c>
      <c r="I65" s="49" t="s">
        <v>20</v>
      </c>
      <c r="J65" s="49" t="s">
        <v>20</v>
      </c>
      <c r="K65" s="49">
        <v>40</v>
      </c>
      <c r="L65" s="49" t="s">
        <v>20</v>
      </c>
      <c r="M65" s="49" t="s">
        <v>20</v>
      </c>
      <c r="N65" s="81">
        <f>SMALL(G65:L65,1)</f>
        <v>40</v>
      </c>
      <c r="O65" s="40">
        <f>LARGE(G65:M65,1)</f>
        <v>40</v>
      </c>
      <c r="P65" s="61">
        <f t="shared" si="6"/>
        <v>0</v>
      </c>
      <c r="Q65" s="58"/>
      <c r="S65" s="43"/>
    </row>
    <row r="66" spans="2:19" x14ac:dyDescent="0.25">
      <c r="B66" s="62" t="s">
        <v>38</v>
      </c>
      <c r="C66" s="71"/>
      <c r="D66" s="72" t="s">
        <v>20</v>
      </c>
      <c r="E66" s="72" t="s">
        <v>20</v>
      </c>
      <c r="F66" s="72" t="s">
        <v>20</v>
      </c>
      <c r="G66" s="72">
        <v>14.8</v>
      </c>
      <c r="H66" s="72" t="s">
        <v>20</v>
      </c>
      <c r="I66" s="72" t="s">
        <v>20</v>
      </c>
      <c r="J66" s="72" t="s">
        <v>20</v>
      </c>
      <c r="K66" s="72" t="s">
        <v>20</v>
      </c>
      <c r="L66" s="72" t="s">
        <v>20</v>
      </c>
      <c r="M66" s="72" t="s">
        <v>20</v>
      </c>
      <c r="N66" s="81">
        <f>SMALL(G66:L66,1)</f>
        <v>14.8</v>
      </c>
      <c r="O66" s="40">
        <f>LARGE(G66:M66,1)</f>
        <v>14.8</v>
      </c>
      <c r="P66" s="41">
        <f t="shared" si="6"/>
        <v>0</v>
      </c>
      <c r="Q66" s="58"/>
      <c r="S66" s="43"/>
    </row>
    <row r="67" spans="2:19" x14ac:dyDescent="0.25">
      <c r="B67" s="62" t="s">
        <v>50</v>
      </c>
      <c r="C67" s="63"/>
      <c r="D67" s="72" t="s">
        <v>20</v>
      </c>
      <c r="E67" s="72" t="s">
        <v>20</v>
      </c>
      <c r="F67" s="72" t="s">
        <v>20</v>
      </c>
      <c r="G67" s="72" t="s">
        <v>20</v>
      </c>
      <c r="H67" s="72" t="s">
        <v>20</v>
      </c>
      <c r="I67" s="72" t="s">
        <v>20</v>
      </c>
      <c r="J67" s="72">
        <v>28.5</v>
      </c>
      <c r="K67" s="72">
        <v>38</v>
      </c>
      <c r="L67" s="72" t="s">
        <v>20</v>
      </c>
      <c r="M67" s="72" t="s">
        <v>20</v>
      </c>
      <c r="N67" s="81">
        <f>SMALL(G67:L67,1)</f>
        <v>28.5</v>
      </c>
      <c r="O67" s="40">
        <f>LARGE(G67:M67,1)</f>
        <v>38</v>
      </c>
      <c r="P67" s="41">
        <f t="shared" si="6"/>
        <v>0.33333333333333331</v>
      </c>
      <c r="Q67" s="58"/>
      <c r="S67" s="43"/>
    </row>
    <row r="68" spans="2:19" x14ac:dyDescent="0.25">
      <c r="B68" s="62" t="s">
        <v>51</v>
      </c>
      <c r="C68" s="71"/>
      <c r="D68" s="72" t="s">
        <v>20</v>
      </c>
      <c r="E68" s="72" t="s">
        <v>20</v>
      </c>
      <c r="F68" s="72" t="s">
        <v>20</v>
      </c>
      <c r="G68" s="72" t="s">
        <v>20</v>
      </c>
      <c r="H68" s="72" t="s">
        <v>20</v>
      </c>
      <c r="I68" s="72" t="s">
        <v>20</v>
      </c>
      <c r="J68" s="72">
        <v>15.65</v>
      </c>
      <c r="K68" s="72" t="s">
        <v>20</v>
      </c>
      <c r="L68" s="72" t="s">
        <v>20</v>
      </c>
      <c r="M68" s="72" t="s">
        <v>20</v>
      </c>
      <c r="N68" s="81">
        <f>SMALL(G68:L68,1)</f>
        <v>15.65</v>
      </c>
      <c r="O68" s="40">
        <f>LARGE(G68:M68,1)</f>
        <v>15.65</v>
      </c>
      <c r="P68" s="41">
        <f t="shared" si="6"/>
        <v>0</v>
      </c>
      <c r="Q68" s="58"/>
      <c r="S68" s="43"/>
    </row>
    <row r="69" spans="2:19" x14ac:dyDescent="0.25">
      <c r="B69" s="62" t="s">
        <v>39</v>
      </c>
      <c r="C69" s="71"/>
      <c r="D69" s="72" t="s">
        <v>20</v>
      </c>
      <c r="E69" s="72" t="s">
        <v>20</v>
      </c>
      <c r="F69" s="72" t="s">
        <v>20</v>
      </c>
      <c r="G69" s="72" t="s">
        <v>20</v>
      </c>
      <c r="H69" s="72">
        <v>14.5</v>
      </c>
      <c r="I69" s="72" t="s">
        <v>20</v>
      </c>
      <c r="J69" s="72" t="s">
        <v>20</v>
      </c>
      <c r="K69" s="72" t="s">
        <v>20</v>
      </c>
      <c r="L69" s="72" t="s">
        <v>20</v>
      </c>
      <c r="M69" s="72" t="s">
        <v>20</v>
      </c>
      <c r="N69" s="81">
        <f>SMALL(G69:L69,1)</f>
        <v>14.5</v>
      </c>
      <c r="O69" s="40">
        <f>LARGE(G69:M69,1)</f>
        <v>14.5</v>
      </c>
      <c r="P69" s="41">
        <f t="shared" si="6"/>
        <v>0</v>
      </c>
      <c r="Q69" s="58"/>
      <c r="S69" s="43"/>
    </row>
    <row r="70" spans="2:19" x14ac:dyDescent="0.25">
      <c r="B70" s="74" t="s">
        <v>41</v>
      </c>
      <c r="C70" s="74"/>
      <c r="D70" s="72" t="s">
        <v>20</v>
      </c>
      <c r="E70" s="72">
        <v>21.8</v>
      </c>
      <c r="F70" s="72" t="s">
        <v>20</v>
      </c>
      <c r="G70" s="72" t="s">
        <v>20</v>
      </c>
      <c r="H70" s="72" t="s">
        <v>20</v>
      </c>
      <c r="I70" s="72">
        <v>21.8</v>
      </c>
      <c r="J70" s="72" t="s">
        <v>20</v>
      </c>
      <c r="K70" s="72">
        <v>38</v>
      </c>
      <c r="L70" s="72" t="s">
        <v>20</v>
      </c>
      <c r="M70" s="72" t="s">
        <v>20</v>
      </c>
      <c r="N70" s="81">
        <f>SMALL(G70:L70,1)</f>
        <v>21.8</v>
      </c>
      <c r="O70" s="40">
        <f>LARGE(G70:M70,1)</f>
        <v>38</v>
      </c>
      <c r="P70" s="41">
        <f t="shared" si="6"/>
        <v>0.74311926605504586</v>
      </c>
      <c r="Q70" s="58"/>
      <c r="S70" s="43"/>
    </row>
    <row r="71" spans="2:19" x14ac:dyDescent="0.25">
      <c r="B71" s="62" t="s">
        <v>52</v>
      </c>
      <c r="C71" s="63"/>
      <c r="D71" s="72" t="s">
        <v>20</v>
      </c>
      <c r="E71" s="72" t="s">
        <v>20</v>
      </c>
      <c r="F71" s="72">
        <v>16.989999999999998</v>
      </c>
      <c r="G71" s="72">
        <v>18.95</v>
      </c>
      <c r="H71" s="72">
        <v>16.5</v>
      </c>
      <c r="I71" s="72" t="s">
        <v>20</v>
      </c>
      <c r="J71" s="72">
        <v>20</v>
      </c>
      <c r="K71" s="72">
        <v>24</v>
      </c>
      <c r="L71" s="72">
        <v>23.9</v>
      </c>
      <c r="M71" s="72">
        <v>18.899999999999999</v>
      </c>
      <c r="N71" s="81">
        <f>SMALL(G71:L71,1)</f>
        <v>16.5</v>
      </c>
      <c r="O71" s="40">
        <f>LARGE(G71:M71,1)</f>
        <v>24</v>
      </c>
      <c r="P71" s="41">
        <f t="shared" si="6"/>
        <v>0.45454545454545453</v>
      </c>
      <c r="Q71" s="58"/>
      <c r="S71" s="43"/>
    </row>
    <row r="72" spans="2:19" x14ac:dyDescent="0.25">
      <c r="B72" s="82" t="s">
        <v>53</v>
      </c>
      <c r="C72" s="83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84"/>
      <c r="O72" s="84"/>
      <c r="P72" s="56"/>
      <c r="Q72" s="57"/>
      <c r="S72" s="46"/>
    </row>
    <row r="73" spans="2:19" x14ac:dyDescent="0.25">
      <c r="B73" s="47" t="s">
        <v>19</v>
      </c>
      <c r="C73" s="48"/>
      <c r="D73" s="49">
        <v>1.99</v>
      </c>
      <c r="E73" s="49">
        <v>1.6</v>
      </c>
      <c r="F73" s="49">
        <v>2.5</v>
      </c>
      <c r="G73" s="49">
        <v>1.45</v>
      </c>
      <c r="H73" s="49">
        <v>1.75</v>
      </c>
      <c r="I73" s="49">
        <v>1.5</v>
      </c>
      <c r="J73" s="49">
        <v>0.9</v>
      </c>
      <c r="K73" s="49">
        <v>2</v>
      </c>
      <c r="L73" s="49">
        <v>1.99</v>
      </c>
      <c r="M73" s="49">
        <v>1.49</v>
      </c>
      <c r="N73" s="81">
        <f>SMALL(G73:L73,1)</f>
        <v>0.9</v>
      </c>
      <c r="O73" s="40">
        <f>LARGE(G73:M73,1)</f>
        <v>2</v>
      </c>
      <c r="P73" s="61">
        <f t="shared" ref="P73:P89" si="7">(O73-N73)/N73</f>
        <v>1.2222222222222223</v>
      </c>
      <c r="Q73" s="58"/>
      <c r="S73" s="43"/>
    </row>
    <row r="74" spans="2:19" x14ac:dyDescent="0.25">
      <c r="B74" s="47" t="s">
        <v>21</v>
      </c>
      <c r="C74" s="48"/>
      <c r="D74" s="49" t="s">
        <v>20</v>
      </c>
      <c r="E74" s="49" t="s">
        <v>20</v>
      </c>
      <c r="F74" s="49">
        <v>2</v>
      </c>
      <c r="G74" s="49" t="s">
        <v>20</v>
      </c>
      <c r="H74" s="49" t="s">
        <v>20</v>
      </c>
      <c r="I74" s="49" t="s">
        <v>20</v>
      </c>
      <c r="J74" s="49" t="s">
        <v>20</v>
      </c>
      <c r="K74" s="49">
        <v>1.5</v>
      </c>
      <c r="L74" s="49" t="s">
        <v>20</v>
      </c>
      <c r="M74" s="49">
        <v>1.75</v>
      </c>
      <c r="N74" s="81">
        <f>SMALL(G74:L74,1)</f>
        <v>1.5</v>
      </c>
      <c r="O74" s="40">
        <f>LARGE(G74:M74,1)</f>
        <v>1.75</v>
      </c>
      <c r="P74" s="61">
        <f t="shared" si="7"/>
        <v>0.16666666666666666</v>
      </c>
      <c r="Q74" s="58"/>
      <c r="S74" s="43"/>
    </row>
    <row r="75" spans="2:19" x14ac:dyDescent="0.25">
      <c r="B75" s="47" t="s">
        <v>54</v>
      </c>
      <c r="C75" s="48"/>
      <c r="D75" s="49">
        <v>1.99</v>
      </c>
      <c r="E75" s="49">
        <v>1.2</v>
      </c>
      <c r="F75" s="49">
        <v>2.5</v>
      </c>
      <c r="G75" s="49">
        <v>1.25</v>
      </c>
      <c r="H75" s="49" t="s">
        <v>20</v>
      </c>
      <c r="I75" s="49">
        <v>1.2</v>
      </c>
      <c r="J75" s="49">
        <v>1.25</v>
      </c>
      <c r="K75" s="49">
        <v>1.5</v>
      </c>
      <c r="L75" s="49">
        <v>0.99</v>
      </c>
      <c r="M75" s="49">
        <v>1.25</v>
      </c>
      <c r="N75" s="81">
        <f>SMALL(G75:L75,1)</f>
        <v>0.99</v>
      </c>
      <c r="O75" s="40">
        <f>LARGE(G75:M75,1)</f>
        <v>1.5</v>
      </c>
      <c r="P75" s="61">
        <f t="shared" si="7"/>
        <v>0.51515151515151514</v>
      </c>
      <c r="Q75" s="58"/>
      <c r="S75" s="43"/>
    </row>
    <row r="76" spans="2:19" x14ac:dyDescent="0.25">
      <c r="B76" s="47" t="s">
        <v>22</v>
      </c>
      <c r="C76" s="48"/>
      <c r="D76" s="49">
        <v>2</v>
      </c>
      <c r="E76" s="49">
        <v>1.8</v>
      </c>
      <c r="F76" s="49" t="s">
        <v>20</v>
      </c>
      <c r="G76" s="49" t="s">
        <v>20</v>
      </c>
      <c r="H76" s="49">
        <v>1.2</v>
      </c>
      <c r="I76" s="49">
        <v>1.1499999999999999</v>
      </c>
      <c r="J76" s="49">
        <v>2.7</v>
      </c>
      <c r="K76" s="49">
        <v>1.5</v>
      </c>
      <c r="L76" s="49" t="s">
        <v>20</v>
      </c>
      <c r="M76" s="49">
        <v>2.85</v>
      </c>
      <c r="N76" s="81">
        <f>SMALL(G76:L76,1)</f>
        <v>1.1499999999999999</v>
      </c>
      <c r="O76" s="40">
        <f>LARGE(G76:M76,1)</f>
        <v>2.85</v>
      </c>
      <c r="P76" s="61">
        <f t="shared" si="7"/>
        <v>1.4782608695652177</v>
      </c>
      <c r="Q76" s="58"/>
      <c r="S76" s="43"/>
    </row>
    <row r="77" spans="2:19" x14ac:dyDescent="0.25">
      <c r="B77" s="47" t="s">
        <v>23</v>
      </c>
      <c r="C77" s="48"/>
      <c r="D77" s="49" t="s">
        <v>20</v>
      </c>
      <c r="E77" s="49" t="s">
        <v>20</v>
      </c>
      <c r="F77" s="49" t="s">
        <v>20</v>
      </c>
      <c r="G77" s="49">
        <v>1.85</v>
      </c>
      <c r="H77" s="49" t="s">
        <v>20</v>
      </c>
      <c r="I77" s="49" t="s">
        <v>20</v>
      </c>
      <c r="J77" s="49">
        <v>1.65</v>
      </c>
      <c r="K77" s="49" t="s">
        <v>20</v>
      </c>
      <c r="L77" s="49">
        <v>1.99</v>
      </c>
      <c r="M77" s="49" t="s">
        <v>20</v>
      </c>
      <c r="N77" s="81">
        <f>SMALL(G77:L77,1)</f>
        <v>1.65</v>
      </c>
      <c r="O77" s="40">
        <f>LARGE(G77:M77,1)</f>
        <v>1.99</v>
      </c>
      <c r="P77" s="61">
        <f t="shared" si="7"/>
        <v>0.20606060606060611</v>
      </c>
      <c r="Q77" s="58"/>
      <c r="S77" s="43"/>
    </row>
    <row r="78" spans="2:19" x14ac:dyDescent="0.25">
      <c r="B78" s="74" t="s">
        <v>55</v>
      </c>
      <c r="C78" s="74"/>
      <c r="D78" s="38" t="s">
        <v>20</v>
      </c>
      <c r="E78" s="38">
        <v>1.25</v>
      </c>
      <c r="F78" s="38" t="s">
        <v>20</v>
      </c>
      <c r="G78" s="38" t="s">
        <v>20</v>
      </c>
      <c r="H78" s="38" t="s">
        <v>20</v>
      </c>
      <c r="I78" s="38" t="s">
        <v>20</v>
      </c>
      <c r="J78" s="38" t="s">
        <v>20</v>
      </c>
      <c r="K78" s="38" t="s">
        <v>20</v>
      </c>
      <c r="L78" s="38" t="s">
        <v>20</v>
      </c>
      <c r="M78" s="38" t="s">
        <v>20</v>
      </c>
      <c r="N78" s="39">
        <f>SMALL(D78:M78,1)</f>
        <v>1.25</v>
      </c>
      <c r="O78" s="40">
        <f>LARGE(D78:M78,1)</f>
        <v>1.25</v>
      </c>
      <c r="P78" s="51">
        <f t="shared" si="7"/>
        <v>0</v>
      </c>
      <c r="Q78" s="58"/>
      <c r="S78" s="43"/>
    </row>
    <row r="79" spans="2:19" x14ac:dyDescent="0.25">
      <c r="B79" s="74" t="s">
        <v>56</v>
      </c>
      <c r="C79" s="74"/>
      <c r="D79" s="38" t="s">
        <v>20</v>
      </c>
      <c r="E79" s="38" t="s">
        <v>20</v>
      </c>
      <c r="F79" s="38" t="s">
        <v>20</v>
      </c>
      <c r="G79" s="38">
        <v>2.95</v>
      </c>
      <c r="H79" s="38" t="s">
        <v>20</v>
      </c>
      <c r="I79" s="38" t="s">
        <v>20</v>
      </c>
      <c r="J79" s="38">
        <v>2.65</v>
      </c>
      <c r="K79" s="38" t="s">
        <v>20</v>
      </c>
      <c r="L79" s="38" t="s">
        <v>20</v>
      </c>
      <c r="M79" s="38" t="s">
        <v>20</v>
      </c>
      <c r="N79" s="81">
        <f>SMALL(G79:L79,1)</f>
        <v>2.65</v>
      </c>
      <c r="O79" s="40">
        <f>LARGE(G79:M79,1)</f>
        <v>2.95</v>
      </c>
      <c r="P79" s="60">
        <f t="shared" si="7"/>
        <v>0.11320754716981142</v>
      </c>
      <c r="Q79" s="58"/>
      <c r="S79" s="43"/>
    </row>
    <row r="80" spans="2:19" x14ac:dyDescent="0.25">
      <c r="B80" s="74" t="s">
        <v>57</v>
      </c>
      <c r="C80" s="74"/>
      <c r="D80" s="38">
        <v>1.99</v>
      </c>
      <c r="E80" s="38" t="s">
        <v>20</v>
      </c>
      <c r="F80" s="38" t="s">
        <v>20</v>
      </c>
      <c r="G80" s="38" t="s">
        <v>20</v>
      </c>
      <c r="H80" s="38" t="s">
        <v>20</v>
      </c>
      <c r="I80" s="38" t="s">
        <v>20</v>
      </c>
      <c r="J80" s="38" t="s">
        <v>20</v>
      </c>
      <c r="K80" s="38" t="s">
        <v>20</v>
      </c>
      <c r="L80" s="38" t="s">
        <v>20</v>
      </c>
      <c r="M80" s="38">
        <v>1.89</v>
      </c>
      <c r="N80" s="39">
        <f>SMALL(D80:M80,1)</f>
        <v>1.89</v>
      </c>
      <c r="O80" s="40">
        <f>LARGE(D80:M80,1)</f>
        <v>1.99</v>
      </c>
      <c r="P80" s="51">
        <f t="shared" si="7"/>
        <v>5.2910052910052963E-2</v>
      </c>
      <c r="Q80" s="58"/>
      <c r="S80" s="43"/>
    </row>
    <row r="81" spans="2:19" x14ac:dyDescent="0.25">
      <c r="B81" s="82" t="s">
        <v>58</v>
      </c>
      <c r="C81" s="83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32"/>
      <c r="O81" s="32"/>
      <c r="P81" s="56"/>
      <c r="Q81" s="57"/>
      <c r="S81" s="46"/>
    </row>
    <row r="82" spans="2:19" x14ac:dyDescent="0.25">
      <c r="B82" s="85" t="s">
        <v>59</v>
      </c>
      <c r="C82" s="85"/>
      <c r="D82" s="38" t="s">
        <v>20</v>
      </c>
      <c r="E82" s="38" t="s">
        <v>20</v>
      </c>
      <c r="F82" s="38" t="s">
        <v>20</v>
      </c>
      <c r="G82" s="38" t="s">
        <v>20</v>
      </c>
      <c r="H82" s="38" t="s">
        <v>20</v>
      </c>
      <c r="I82" s="38" t="s">
        <v>20</v>
      </c>
      <c r="J82" s="38" t="s">
        <v>20</v>
      </c>
      <c r="K82" s="38" t="s">
        <v>20</v>
      </c>
      <c r="L82" s="38" t="s">
        <v>20</v>
      </c>
      <c r="M82" s="38">
        <v>0.99</v>
      </c>
      <c r="N82" s="81">
        <f>SMALL(G82:M82,1)</f>
        <v>0.99</v>
      </c>
      <c r="O82" s="40">
        <f>LARGE(G82:M82,1)</f>
        <v>0.99</v>
      </c>
      <c r="P82" s="60">
        <f t="shared" si="7"/>
        <v>0</v>
      </c>
      <c r="Q82" s="57"/>
      <c r="S82" s="46"/>
    </row>
    <row r="83" spans="2:19" x14ac:dyDescent="0.25">
      <c r="B83" s="47" t="s">
        <v>19</v>
      </c>
      <c r="C83" s="48"/>
      <c r="D83" s="49">
        <v>1.99</v>
      </c>
      <c r="E83" s="49">
        <v>1.5</v>
      </c>
      <c r="F83" s="49">
        <v>2</v>
      </c>
      <c r="G83" s="49">
        <v>1.45</v>
      </c>
      <c r="H83" s="49">
        <v>1.1000000000000001</v>
      </c>
      <c r="I83" s="49" t="s">
        <v>20</v>
      </c>
      <c r="J83" s="49">
        <v>0.89</v>
      </c>
      <c r="K83" s="49">
        <v>1.5</v>
      </c>
      <c r="L83" s="49">
        <v>1.5</v>
      </c>
      <c r="M83" s="49">
        <v>1.25</v>
      </c>
      <c r="N83" s="81">
        <f>SMALL(G83:M83,1)</f>
        <v>0.89</v>
      </c>
      <c r="O83" s="40">
        <f>LARGE(G83:M83,1)</f>
        <v>1.5</v>
      </c>
      <c r="P83" s="61">
        <f t="shared" si="7"/>
        <v>0.6853932584269663</v>
      </c>
      <c r="Q83" s="58"/>
      <c r="S83" s="43"/>
    </row>
    <row r="84" spans="2:19" x14ac:dyDescent="0.25">
      <c r="B84" s="47" t="s">
        <v>21</v>
      </c>
      <c r="C84" s="48"/>
      <c r="D84" s="49" t="s">
        <v>20</v>
      </c>
      <c r="E84" s="49" t="s">
        <v>20</v>
      </c>
      <c r="F84" s="49">
        <v>1.5</v>
      </c>
      <c r="G84" s="49" t="s">
        <v>20</v>
      </c>
      <c r="H84" s="49" t="s">
        <v>20</v>
      </c>
      <c r="I84" s="49" t="s">
        <v>20</v>
      </c>
      <c r="J84" s="49" t="s">
        <v>20</v>
      </c>
      <c r="K84" s="49" t="s">
        <v>20</v>
      </c>
      <c r="L84" s="49" t="s">
        <v>20</v>
      </c>
      <c r="M84" s="49" t="s">
        <v>20</v>
      </c>
      <c r="N84" s="39">
        <f>SMALL(D84:M84,1)</f>
        <v>1.5</v>
      </c>
      <c r="O84" s="40">
        <f>LARGE(D84:M84,1)</f>
        <v>1.5</v>
      </c>
      <c r="P84" s="51">
        <f t="shared" si="7"/>
        <v>0</v>
      </c>
      <c r="Q84" s="58"/>
      <c r="S84" s="43"/>
    </row>
    <row r="85" spans="2:19" x14ac:dyDescent="0.25">
      <c r="B85" s="47" t="s">
        <v>22</v>
      </c>
      <c r="C85" s="48"/>
      <c r="D85" s="49">
        <v>2</v>
      </c>
      <c r="E85" s="49">
        <v>1.1000000000000001</v>
      </c>
      <c r="F85" s="49">
        <v>2</v>
      </c>
      <c r="G85" s="49">
        <v>1.95</v>
      </c>
      <c r="H85" s="49">
        <v>1.2</v>
      </c>
      <c r="I85" s="49" t="s">
        <v>20</v>
      </c>
      <c r="J85" s="49">
        <v>2.5</v>
      </c>
      <c r="K85" s="49">
        <v>1.5</v>
      </c>
      <c r="L85" s="49" t="s">
        <v>20</v>
      </c>
      <c r="M85" s="49">
        <v>2.75</v>
      </c>
      <c r="N85" s="81">
        <f>SMALL(G85:M85,1)</f>
        <v>1.2</v>
      </c>
      <c r="O85" s="40">
        <f>LARGE(G85:M85,1)</f>
        <v>2.75</v>
      </c>
      <c r="P85" s="61">
        <f t="shared" si="7"/>
        <v>1.2916666666666667</v>
      </c>
      <c r="Q85" s="58"/>
      <c r="S85" s="43"/>
    </row>
    <row r="86" spans="2:19" x14ac:dyDescent="0.25">
      <c r="B86" s="47" t="s">
        <v>54</v>
      </c>
      <c r="C86" s="48"/>
      <c r="D86" s="49">
        <v>1.99</v>
      </c>
      <c r="E86" s="49">
        <v>1.2</v>
      </c>
      <c r="F86" s="49" t="s">
        <v>20</v>
      </c>
      <c r="G86" s="49">
        <v>0.9</v>
      </c>
      <c r="H86" s="49">
        <v>0.75</v>
      </c>
      <c r="I86" s="49" t="s">
        <v>20</v>
      </c>
      <c r="J86" s="49">
        <v>0.62</v>
      </c>
      <c r="K86" s="49">
        <v>1.5</v>
      </c>
      <c r="L86" s="49" t="s">
        <v>20</v>
      </c>
      <c r="M86" s="49">
        <v>0.99</v>
      </c>
      <c r="N86" s="81">
        <f>SMALL(G86:M86,1)</f>
        <v>0.62</v>
      </c>
      <c r="O86" s="40">
        <f>LARGE(G86:M86,1)</f>
        <v>1.5</v>
      </c>
      <c r="P86" s="60">
        <f t="shared" si="7"/>
        <v>1.4193548387096775</v>
      </c>
      <c r="Q86" s="58"/>
      <c r="S86" s="43"/>
    </row>
    <row r="87" spans="2:19" x14ac:dyDescent="0.25">
      <c r="B87" s="47" t="s">
        <v>23</v>
      </c>
      <c r="C87" s="48"/>
      <c r="D87" s="49" t="s">
        <v>20</v>
      </c>
      <c r="E87" s="49" t="s">
        <v>20</v>
      </c>
      <c r="F87" s="49">
        <v>2.5</v>
      </c>
      <c r="G87" s="49">
        <v>1.6</v>
      </c>
      <c r="H87" s="49">
        <v>1.2</v>
      </c>
      <c r="I87" s="49" t="s">
        <v>20</v>
      </c>
      <c r="J87" s="49">
        <v>1.4</v>
      </c>
      <c r="K87" s="49">
        <v>2</v>
      </c>
      <c r="L87" s="49">
        <v>1.99</v>
      </c>
      <c r="M87" s="49" t="s">
        <v>20</v>
      </c>
      <c r="N87" s="81">
        <f>SMALL(G87:M87,1)</f>
        <v>1.2</v>
      </c>
      <c r="O87" s="40">
        <f>LARGE(G87:M87,1)</f>
        <v>2</v>
      </c>
      <c r="P87" s="61">
        <f t="shared" si="7"/>
        <v>0.66666666666666674</v>
      </c>
      <c r="Q87" s="58"/>
      <c r="S87" s="43"/>
    </row>
    <row r="88" spans="2:19" x14ac:dyDescent="0.25">
      <c r="B88" s="62" t="s">
        <v>60</v>
      </c>
      <c r="C88" s="71"/>
      <c r="D88" s="38" t="s">
        <v>20</v>
      </c>
      <c r="E88" s="38" t="s">
        <v>20</v>
      </c>
      <c r="F88" s="38" t="s">
        <v>20</v>
      </c>
      <c r="G88" s="38" t="s">
        <v>20</v>
      </c>
      <c r="H88" s="38">
        <v>0.7</v>
      </c>
      <c r="I88" s="38" t="s">
        <v>20</v>
      </c>
      <c r="J88" s="38" t="s">
        <v>20</v>
      </c>
      <c r="K88" s="38" t="s">
        <v>20</v>
      </c>
      <c r="L88" s="38" t="s">
        <v>20</v>
      </c>
      <c r="M88" s="38" t="s">
        <v>20</v>
      </c>
      <c r="N88" s="81">
        <f>SMALL(G88:M88,1)</f>
        <v>0.7</v>
      </c>
      <c r="O88" s="40">
        <f>LARGE(G88:M88,1)</f>
        <v>0.7</v>
      </c>
      <c r="P88" s="60">
        <f t="shared" si="7"/>
        <v>0</v>
      </c>
      <c r="Q88" s="58"/>
      <c r="S88" s="43"/>
    </row>
    <row r="89" spans="2:19" x14ac:dyDescent="0.25">
      <c r="B89" s="74" t="s">
        <v>56</v>
      </c>
      <c r="C89" s="74"/>
      <c r="D89" s="38" t="s">
        <v>20</v>
      </c>
      <c r="E89" s="38" t="s">
        <v>20</v>
      </c>
      <c r="F89" s="38" t="s">
        <v>20</v>
      </c>
      <c r="G89" s="38">
        <v>2.95</v>
      </c>
      <c r="H89" s="38" t="s">
        <v>20</v>
      </c>
      <c r="I89" s="38" t="s">
        <v>20</v>
      </c>
      <c r="J89" s="38">
        <v>1.4</v>
      </c>
      <c r="K89" s="38" t="s">
        <v>20</v>
      </c>
      <c r="L89" s="38" t="s">
        <v>20</v>
      </c>
      <c r="M89" s="38" t="s">
        <v>20</v>
      </c>
      <c r="N89" s="81">
        <f>SMALL(G89:M89,1)</f>
        <v>1.4</v>
      </c>
      <c r="O89" s="40">
        <f>LARGE(G89:M89,1)</f>
        <v>2.95</v>
      </c>
      <c r="P89" s="60">
        <f t="shared" si="7"/>
        <v>1.1071428571428574</v>
      </c>
      <c r="Q89" s="58"/>
      <c r="S89" s="43"/>
    </row>
    <row r="90" spans="2:19" x14ac:dyDescent="0.25">
      <c r="B90" s="82" t="s">
        <v>61</v>
      </c>
      <c r="C90" s="83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32"/>
      <c r="O90" s="32"/>
      <c r="P90" s="56"/>
      <c r="Q90" s="57"/>
      <c r="S90" s="46"/>
    </row>
    <row r="91" spans="2:19" x14ac:dyDescent="0.25">
      <c r="B91" s="86" t="s">
        <v>62</v>
      </c>
      <c r="C91" s="87"/>
      <c r="D91" s="49" t="s">
        <v>20</v>
      </c>
      <c r="E91" s="49">
        <v>11.15</v>
      </c>
      <c r="F91" s="49" t="s">
        <v>20</v>
      </c>
      <c r="G91" s="49">
        <v>14</v>
      </c>
      <c r="H91" s="49" t="s">
        <v>20</v>
      </c>
      <c r="I91" s="49" t="s">
        <v>20</v>
      </c>
      <c r="J91" s="49">
        <v>8.5</v>
      </c>
      <c r="K91" s="49">
        <v>13</v>
      </c>
      <c r="L91" s="49">
        <v>12.99</v>
      </c>
      <c r="M91" s="49" t="s">
        <v>20</v>
      </c>
      <c r="N91" s="81">
        <f>SMALL(G91:M91,1)</f>
        <v>8.5</v>
      </c>
      <c r="O91" s="40">
        <f>LARGE(G91:M91,1)</f>
        <v>14</v>
      </c>
      <c r="P91" s="61">
        <f t="shared" ref="P91:P158" si="8">(O91-N91)/N91</f>
        <v>0.6470588235294118</v>
      </c>
      <c r="Q91" s="58"/>
      <c r="S91" s="43"/>
    </row>
    <row r="92" spans="2:19" x14ac:dyDescent="0.25">
      <c r="B92" s="47" t="s">
        <v>63</v>
      </c>
      <c r="C92" s="88"/>
      <c r="D92" s="49" t="s">
        <v>20</v>
      </c>
      <c r="E92" s="49">
        <v>12.5</v>
      </c>
      <c r="F92" s="49">
        <v>11.9</v>
      </c>
      <c r="G92" s="49">
        <v>8.1</v>
      </c>
      <c r="H92" s="49">
        <v>7.9</v>
      </c>
      <c r="I92" s="49" t="s">
        <v>20</v>
      </c>
      <c r="J92" s="49">
        <v>6.65</v>
      </c>
      <c r="K92" s="49" t="s">
        <v>20</v>
      </c>
      <c r="L92" s="49">
        <v>8.99</v>
      </c>
      <c r="M92" s="49">
        <v>9.35</v>
      </c>
      <c r="N92" s="81">
        <f>SMALL(G92:M92,1)</f>
        <v>6.65</v>
      </c>
      <c r="O92" s="40">
        <f>LARGE(G92:M92,1)</f>
        <v>9.35</v>
      </c>
      <c r="P92" s="61">
        <f t="shared" si="8"/>
        <v>0.40601503759398483</v>
      </c>
      <c r="Q92" s="58"/>
      <c r="S92" s="43"/>
    </row>
    <row r="93" spans="2:19" x14ac:dyDescent="0.25">
      <c r="B93" s="47" t="s">
        <v>64</v>
      </c>
      <c r="C93" s="88"/>
      <c r="D93" s="49" t="s">
        <v>20</v>
      </c>
      <c r="E93" s="49">
        <v>12.5</v>
      </c>
      <c r="F93" s="49">
        <v>11.9</v>
      </c>
      <c r="G93" s="49">
        <v>8.1</v>
      </c>
      <c r="H93" s="49">
        <v>7.9</v>
      </c>
      <c r="I93" s="49" t="s">
        <v>20</v>
      </c>
      <c r="J93" s="49">
        <v>7.3</v>
      </c>
      <c r="K93" s="49" t="s">
        <v>20</v>
      </c>
      <c r="L93" s="49">
        <v>8.99</v>
      </c>
      <c r="M93" s="49">
        <v>9.35</v>
      </c>
      <c r="N93" s="81">
        <f>SMALL(G93:M93,1)</f>
        <v>7.3</v>
      </c>
      <c r="O93" s="40">
        <f>LARGE(G93:M93,1)</f>
        <v>9.35</v>
      </c>
      <c r="P93" s="61">
        <f t="shared" si="8"/>
        <v>0.28082191780821913</v>
      </c>
      <c r="Q93" s="58"/>
      <c r="S93" s="43"/>
    </row>
    <row r="94" spans="2:19" x14ac:dyDescent="0.25">
      <c r="B94" s="47" t="s">
        <v>65</v>
      </c>
      <c r="C94" s="48"/>
      <c r="D94" s="49">
        <v>1.99</v>
      </c>
      <c r="E94" s="49">
        <v>1.5</v>
      </c>
      <c r="F94" s="49" t="s">
        <v>20</v>
      </c>
      <c r="G94" s="49">
        <v>1.45</v>
      </c>
      <c r="H94" s="49">
        <v>1.1000000000000001</v>
      </c>
      <c r="I94" s="49" t="s">
        <v>20</v>
      </c>
      <c r="J94" s="49">
        <v>0.89</v>
      </c>
      <c r="K94" s="49" t="s">
        <v>20</v>
      </c>
      <c r="L94" s="49">
        <v>1.5</v>
      </c>
      <c r="M94" s="49" t="s">
        <v>20</v>
      </c>
      <c r="N94" s="81">
        <f>SMALL(G94:M94,1)</f>
        <v>0.89</v>
      </c>
      <c r="O94" s="40">
        <f>LARGE(G94:M94,1)</f>
        <v>1.5</v>
      </c>
      <c r="P94" s="61">
        <f t="shared" si="8"/>
        <v>0.6853932584269663</v>
      </c>
      <c r="Q94" s="58"/>
      <c r="S94" s="43"/>
    </row>
    <row r="95" spans="2:19" x14ac:dyDescent="0.25">
      <c r="B95" s="47" t="s">
        <v>66</v>
      </c>
      <c r="C95" s="48"/>
      <c r="D95" s="49">
        <v>1.99</v>
      </c>
      <c r="E95" s="49">
        <v>1.6</v>
      </c>
      <c r="F95" s="49" t="s">
        <v>20</v>
      </c>
      <c r="G95" s="49">
        <v>1.45</v>
      </c>
      <c r="H95" s="49">
        <v>1.75</v>
      </c>
      <c r="I95" s="49" t="s">
        <v>20</v>
      </c>
      <c r="J95" s="49">
        <v>0.9</v>
      </c>
      <c r="K95" s="49" t="s">
        <v>20</v>
      </c>
      <c r="L95" s="49">
        <v>1.99</v>
      </c>
      <c r="M95" s="49" t="s">
        <v>20</v>
      </c>
      <c r="N95" s="81">
        <f>SMALL(G95:M95,1)</f>
        <v>0.9</v>
      </c>
      <c r="O95" s="40">
        <f>LARGE(G95:M95,1)</f>
        <v>1.99</v>
      </c>
      <c r="P95" s="61">
        <f t="shared" si="8"/>
        <v>1.211111111111111</v>
      </c>
      <c r="Q95" s="58"/>
      <c r="S95" s="43"/>
    </row>
    <row r="96" spans="2:19" x14ac:dyDescent="0.25">
      <c r="B96" s="47" t="s">
        <v>67</v>
      </c>
      <c r="C96" s="88"/>
      <c r="D96" s="49">
        <v>2.29</v>
      </c>
      <c r="E96" s="49" t="s">
        <v>20</v>
      </c>
      <c r="F96" s="49" t="s">
        <v>20</v>
      </c>
      <c r="G96" s="49">
        <v>1.6</v>
      </c>
      <c r="H96" s="49" t="s">
        <v>20</v>
      </c>
      <c r="I96" s="49" t="s">
        <v>20</v>
      </c>
      <c r="J96" s="49">
        <v>1.1000000000000001</v>
      </c>
      <c r="K96" s="49" t="s">
        <v>20</v>
      </c>
      <c r="L96" s="49">
        <v>1.99</v>
      </c>
      <c r="M96" s="49">
        <v>1.75</v>
      </c>
      <c r="N96" s="81">
        <f>SMALL(G96:M96,1)</f>
        <v>1.1000000000000001</v>
      </c>
      <c r="O96" s="40">
        <f>LARGE(G96:M96,1)</f>
        <v>1.99</v>
      </c>
      <c r="P96" s="61">
        <f t="shared" si="8"/>
        <v>0.80909090909090897</v>
      </c>
      <c r="Q96" s="58"/>
      <c r="S96" s="43"/>
    </row>
    <row r="97" spans="2:19" x14ac:dyDescent="0.25">
      <c r="B97" s="47" t="s">
        <v>68</v>
      </c>
      <c r="C97" s="88"/>
      <c r="D97" s="49" t="s">
        <v>20</v>
      </c>
      <c r="E97" s="49" t="s">
        <v>20</v>
      </c>
      <c r="F97" s="49" t="s">
        <v>20</v>
      </c>
      <c r="G97" s="49">
        <v>1.85</v>
      </c>
      <c r="H97" s="49" t="s">
        <v>20</v>
      </c>
      <c r="I97" s="49" t="s">
        <v>20</v>
      </c>
      <c r="J97" s="49">
        <v>1.4</v>
      </c>
      <c r="K97" s="49" t="s">
        <v>20</v>
      </c>
      <c r="L97" s="49">
        <v>1.99</v>
      </c>
      <c r="M97" s="49">
        <v>1.95</v>
      </c>
      <c r="N97" s="81">
        <f>SMALL(G97:M97,1)</f>
        <v>1.4</v>
      </c>
      <c r="O97" s="40">
        <f>LARGE(G97:M97,1)</f>
        <v>1.99</v>
      </c>
      <c r="P97" s="61">
        <f t="shared" si="8"/>
        <v>0.42142857142857149</v>
      </c>
      <c r="Q97" s="58"/>
      <c r="S97" s="43"/>
    </row>
    <row r="98" spans="2:19" x14ac:dyDescent="0.25">
      <c r="B98" s="82" t="s">
        <v>69</v>
      </c>
      <c r="C98" s="83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32"/>
      <c r="O98" s="32"/>
      <c r="P98" s="56"/>
      <c r="Q98" s="57"/>
      <c r="S98" s="46"/>
    </row>
    <row r="99" spans="2:19" x14ac:dyDescent="0.25">
      <c r="B99" s="44" t="s">
        <v>27</v>
      </c>
      <c r="C99" s="45"/>
      <c r="D99" s="38" t="s">
        <v>20</v>
      </c>
      <c r="E99" s="38" t="s">
        <v>20</v>
      </c>
      <c r="F99" s="38" t="s">
        <v>20</v>
      </c>
      <c r="G99" s="38">
        <v>17.5</v>
      </c>
      <c r="H99" s="38" t="s">
        <v>20</v>
      </c>
      <c r="I99" s="38" t="s">
        <v>20</v>
      </c>
      <c r="J99" s="38">
        <v>31</v>
      </c>
      <c r="K99" s="38" t="s">
        <v>20</v>
      </c>
      <c r="L99" s="38" t="s">
        <v>20</v>
      </c>
      <c r="M99" s="38" t="s">
        <v>20</v>
      </c>
      <c r="N99" s="81">
        <f>SMALL(G99:M99,1)</f>
        <v>17.5</v>
      </c>
      <c r="O99" s="40">
        <f>LARGE(G99:M99,1)</f>
        <v>31</v>
      </c>
      <c r="P99" s="60">
        <f t="shared" ref="P99:P105" si="9">(O99-N99)/N99</f>
        <v>0.77142857142857146</v>
      </c>
      <c r="Q99" s="58"/>
      <c r="S99" s="43"/>
    </row>
    <row r="100" spans="2:19" x14ac:dyDescent="0.25">
      <c r="B100" s="44" t="s">
        <v>70</v>
      </c>
      <c r="C100" s="89"/>
      <c r="D100" s="38" t="s">
        <v>20</v>
      </c>
      <c r="E100" s="38" t="s">
        <v>20</v>
      </c>
      <c r="F100" s="38" t="s">
        <v>20</v>
      </c>
      <c r="G100" s="38">
        <v>5.9</v>
      </c>
      <c r="H100" s="38" t="s">
        <v>20</v>
      </c>
      <c r="I100" s="38" t="s">
        <v>20</v>
      </c>
      <c r="J100" s="38">
        <v>4.8</v>
      </c>
      <c r="K100" s="38" t="s">
        <v>20</v>
      </c>
      <c r="L100" s="38" t="s">
        <v>20</v>
      </c>
      <c r="M100" s="38" t="s">
        <v>20</v>
      </c>
      <c r="N100" s="81">
        <f>SMALL(G100:M100,1)</f>
        <v>4.8</v>
      </c>
      <c r="O100" s="40">
        <f>LARGE(G100:M100,1)</f>
        <v>5.9</v>
      </c>
      <c r="P100" s="60">
        <f t="shared" si="9"/>
        <v>0.2291666666666668</v>
      </c>
      <c r="Q100" s="58"/>
      <c r="S100" s="43"/>
    </row>
    <row r="101" spans="2:19" x14ac:dyDescent="0.25">
      <c r="B101" s="44" t="s">
        <v>22</v>
      </c>
      <c r="C101" s="45"/>
      <c r="D101" s="38">
        <v>16.989999999999998</v>
      </c>
      <c r="E101" s="38">
        <v>9.5</v>
      </c>
      <c r="F101" s="38" t="s">
        <v>20</v>
      </c>
      <c r="G101" s="38">
        <v>14.4</v>
      </c>
      <c r="H101" s="38" t="s">
        <v>20</v>
      </c>
      <c r="I101" s="38">
        <v>9.5</v>
      </c>
      <c r="J101" s="38" t="s">
        <v>20</v>
      </c>
      <c r="K101" s="38">
        <v>12.5</v>
      </c>
      <c r="L101" s="38" t="s">
        <v>20</v>
      </c>
      <c r="M101" s="38">
        <v>10.95</v>
      </c>
      <c r="N101" s="81">
        <f>SMALL(G101:M101,1)</f>
        <v>9.5</v>
      </c>
      <c r="O101" s="40">
        <f>LARGE(G101:M101,1)</f>
        <v>14.4</v>
      </c>
      <c r="P101" s="60">
        <f t="shared" si="9"/>
        <v>0.51578947368421058</v>
      </c>
      <c r="Q101" s="58"/>
      <c r="S101" s="43"/>
    </row>
    <row r="102" spans="2:19" x14ac:dyDescent="0.25">
      <c r="B102" s="44" t="s">
        <v>54</v>
      </c>
      <c r="C102" s="45"/>
      <c r="D102" s="38">
        <v>16.989999999999998</v>
      </c>
      <c r="E102" s="38">
        <v>12.9</v>
      </c>
      <c r="F102" s="38" t="s">
        <v>20</v>
      </c>
      <c r="G102" s="38" t="s">
        <v>20</v>
      </c>
      <c r="H102" s="38" t="s">
        <v>20</v>
      </c>
      <c r="I102" s="38">
        <v>13.9</v>
      </c>
      <c r="J102" s="38">
        <v>11</v>
      </c>
      <c r="K102" s="38" t="s">
        <v>20</v>
      </c>
      <c r="L102" s="38" t="s">
        <v>20</v>
      </c>
      <c r="M102" s="38">
        <v>11.67</v>
      </c>
      <c r="N102" s="81">
        <f>SMALL(G102:M102,1)</f>
        <v>11</v>
      </c>
      <c r="O102" s="40">
        <f>LARGE(G102:M102,1)</f>
        <v>13.9</v>
      </c>
      <c r="P102" s="60">
        <f t="shared" si="9"/>
        <v>0.26363636363636367</v>
      </c>
      <c r="Q102" s="58"/>
      <c r="S102" s="43"/>
    </row>
    <row r="103" spans="2:19" x14ac:dyDescent="0.25">
      <c r="B103" s="44" t="s">
        <v>23</v>
      </c>
      <c r="C103" s="45"/>
      <c r="D103" s="38">
        <v>19.989999999999998</v>
      </c>
      <c r="E103" s="38" t="s">
        <v>20</v>
      </c>
      <c r="F103" s="38">
        <v>19.899999999999999</v>
      </c>
      <c r="G103" s="38">
        <v>16.5</v>
      </c>
      <c r="H103" s="38">
        <v>15.6</v>
      </c>
      <c r="I103" s="38" t="s">
        <v>20</v>
      </c>
      <c r="J103" s="38">
        <v>14.5</v>
      </c>
      <c r="K103" s="38" t="s">
        <v>20</v>
      </c>
      <c r="L103" s="38">
        <v>14.55</v>
      </c>
      <c r="M103" s="38">
        <v>14.79</v>
      </c>
      <c r="N103" s="81">
        <f>SMALL(G103:M103,1)</f>
        <v>14.5</v>
      </c>
      <c r="O103" s="40">
        <f>LARGE(G103:M103,1)</f>
        <v>16.5</v>
      </c>
      <c r="P103" s="60">
        <f t="shared" si="9"/>
        <v>0.13793103448275862</v>
      </c>
      <c r="Q103" s="58"/>
      <c r="S103" s="43"/>
    </row>
    <row r="104" spans="2:19" x14ac:dyDescent="0.25">
      <c r="B104" s="37" t="s">
        <v>71</v>
      </c>
      <c r="C104" s="37"/>
      <c r="D104" s="38" t="s">
        <v>20</v>
      </c>
      <c r="E104" s="38">
        <v>14.4</v>
      </c>
      <c r="F104" s="38" t="s">
        <v>20</v>
      </c>
      <c r="G104" s="38" t="s">
        <v>20</v>
      </c>
      <c r="H104" s="38" t="s">
        <v>20</v>
      </c>
      <c r="I104" s="38" t="s">
        <v>20</v>
      </c>
      <c r="J104" s="38" t="s">
        <v>20</v>
      </c>
      <c r="K104" s="38" t="s">
        <v>20</v>
      </c>
      <c r="L104" s="38">
        <v>15.99</v>
      </c>
      <c r="M104" s="38">
        <v>16.3</v>
      </c>
      <c r="N104" s="81">
        <f>SMALL(G104:M104,1)</f>
        <v>15.99</v>
      </c>
      <c r="O104" s="40">
        <f>LARGE(G104:M104,1)</f>
        <v>16.3</v>
      </c>
      <c r="P104" s="60">
        <f t="shared" si="9"/>
        <v>1.938711694809259E-2</v>
      </c>
      <c r="Q104" s="58"/>
      <c r="S104" s="43"/>
    </row>
    <row r="105" spans="2:19" x14ac:dyDescent="0.25">
      <c r="B105" s="37" t="s">
        <v>72</v>
      </c>
      <c r="C105" s="37"/>
      <c r="D105" s="38">
        <v>5.99</v>
      </c>
      <c r="E105" s="38" t="s">
        <v>20</v>
      </c>
      <c r="F105" s="38" t="s">
        <v>20</v>
      </c>
      <c r="G105" s="38" t="s">
        <v>20</v>
      </c>
      <c r="H105" s="38" t="s">
        <v>20</v>
      </c>
      <c r="I105" s="38" t="s">
        <v>20</v>
      </c>
      <c r="J105" s="38" t="s">
        <v>20</v>
      </c>
      <c r="K105" s="38" t="s">
        <v>20</v>
      </c>
      <c r="L105" s="38" t="s">
        <v>20</v>
      </c>
      <c r="M105" s="38" t="s">
        <v>20</v>
      </c>
      <c r="N105" s="39">
        <f>SMALL(D105:M105,1)</f>
        <v>5.99</v>
      </c>
      <c r="O105" s="40">
        <f>LARGE(D105:M105,1)</f>
        <v>5.99</v>
      </c>
      <c r="P105" s="51">
        <f t="shared" si="9"/>
        <v>0</v>
      </c>
      <c r="Q105" s="58"/>
      <c r="S105" s="43"/>
    </row>
    <row r="106" spans="2:19" x14ac:dyDescent="0.25">
      <c r="B106" s="44" t="s">
        <v>56</v>
      </c>
      <c r="C106" s="45"/>
      <c r="D106" s="38" t="s">
        <v>20</v>
      </c>
      <c r="E106" s="38" t="s">
        <v>20</v>
      </c>
      <c r="F106" s="38" t="s">
        <v>20</v>
      </c>
      <c r="G106" s="38" t="s">
        <v>20</v>
      </c>
      <c r="H106" s="38" t="s">
        <v>20</v>
      </c>
      <c r="I106" s="38">
        <v>38.1</v>
      </c>
      <c r="J106" s="38" t="s">
        <v>20</v>
      </c>
      <c r="K106" s="38" t="s">
        <v>20</v>
      </c>
      <c r="L106" s="38" t="s">
        <v>20</v>
      </c>
      <c r="M106" s="38" t="s">
        <v>20</v>
      </c>
      <c r="N106" s="81">
        <f>SMALL(G106:M106,1)</f>
        <v>38.1</v>
      </c>
      <c r="O106" s="40">
        <f>LARGE(G106:M106,1)</f>
        <v>38.1</v>
      </c>
      <c r="P106" s="60">
        <f t="shared" si="8"/>
        <v>0</v>
      </c>
      <c r="Q106" s="58"/>
      <c r="S106" s="43"/>
    </row>
    <row r="107" spans="2:19" x14ac:dyDescent="0.25">
      <c r="B107" s="37" t="s">
        <v>24</v>
      </c>
      <c r="C107" s="37"/>
      <c r="D107" s="38" t="s">
        <v>20</v>
      </c>
      <c r="E107" s="38" t="s">
        <v>20</v>
      </c>
      <c r="F107" s="38">
        <v>5.89</v>
      </c>
      <c r="G107" s="38" t="s">
        <v>20</v>
      </c>
      <c r="H107" s="38" t="s">
        <v>20</v>
      </c>
      <c r="I107" s="38" t="s">
        <v>20</v>
      </c>
      <c r="J107" s="38" t="s">
        <v>20</v>
      </c>
      <c r="K107" s="38">
        <v>8</v>
      </c>
      <c r="L107" s="38" t="s">
        <v>20</v>
      </c>
      <c r="M107" s="38">
        <v>5.89</v>
      </c>
      <c r="N107" s="81">
        <f>SMALL(G107:M107,1)</f>
        <v>5.89</v>
      </c>
      <c r="O107" s="40">
        <f>LARGE(G107:M107,1)</f>
        <v>8</v>
      </c>
      <c r="P107" s="60">
        <f t="shared" si="8"/>
        <v>0.3582342954159593</v>
      </c>
      <c r="Q107" s="58"/>
      <c r="S107" s="43"/>
    </row>
    <row r="108" spans="2:19" x14ac:dyDescent="0.25">
      <c r="B108" s="37" t="s">
        <v>60</v>
      </c>
      <c r="C108" s="37"/>
      <c r="D108" s="38" t="s">
        <v>20</v>
      </c>
      <c r="E108" s="38" t="s">
        <v>20</v>
      </c>
      <c r="F108" s="38" t="s">
        <v>20</v>
      </c>
      <c r="G108" s="38" t="s">
        <v>20</v>
      </c>
      <c r="H108" s="38">
        <v>4.4000000000000004</v>
      </c>
      <c r="I108" s="38" t="s">
        <v>20</v>
      </c>
      <c r="J108" s="38" t="s">
        <v>20</v>
      </c>
      <c r="K108" s="38" t="s">
        <v>20</v>
      </c>
      <c r="L108" s="38" t="s">
        <v>20</v>
      </c>
      <c r="M108" s="38" t="s">
        <v>20</v>
      </c>
      <c r="N108" s="81">
        <f>SMALL(G108:M108,1)</f>
        <v>4.4000000000000004</v>
      </c>
      <c r="O108" s="40">
        <f>LARGE(G108:M108,1)</f>
        <v>4.4000000000000004</v>
      </c>
      <c r="P108" s="60">
        <f t="shared" si="8"/>
        <v>0</v>
      </c>
      <c r="Q108" s="58"/>
      <c r="S108" s="43"/>
    </row>
    <row r="109" spans="2:19" x14ac:dyDescent="0.25">
      <c r="B109" s="44" t="s">
        <v>73</v>
      </c>
      <c r="C109" s="45"/>
      <c r="D109" s="38" t="s">
        <v>20</v>
      </c>
      <c r="E109" s="38" t="s">
        <v>20</v>
      </c>
      <c r="F109" s="38" t="s">
        <v>20</v>
      </c>
      <c r="G109" s="38" t="s">
        <v>20</v>
      </c>
      <c r="H109" s="38" t="s">
        <v>20</v>
      </c>
      <c r="I109" s="38">
        <v>9.1</v>
      </c>
      <c r="J109" s="38" t="s">
        <v>20</v>
      </c>
      <c r="K109" s="38" t="s">
        <v>20</v>
      </c>
      <c r="L109" s="38" t="s">
        <v>20</v>
      </c>
      <c r="M109" s="38" t="s">
        <v>20</v>
      </c>
      <c r="N109" s="81">
        <f>SMALL(G109:M109,1)</f>
        <v>9.1</v>
      </c>
      <c r="O109" s="40">
        <f>LARGE(G109:M109,1)</f>
        <v>9.1</v>
      </c>
      <c r="P109" s="60">
        <f t="shared" si="8"/>
        <v>0</v>
      </c>
      <c r="Q109" s="58"/>
      <c r="S109" s="43"/>
    </row>
    <row r="110" spans="2:19" x14ac:dyDescent="0.25">
      <c r="B110" s="82" t="s">
        <v>74</v>
      </c>
      <c r="C110" s="83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32"/>
      <c r="O110" s="32"/>
      <c r="P110" s="56"/>
      <c r="Q110" s="57"/>
      <c r="S110" s="46"/>
    </row>
    <row r="111" spans="2:19" x14ac:dyDescent="0.25">
      <c r="B111" s="44" t="s">
        <v>27</v>
      </c>
      <c r="C111" s="45"/>
      <c r="D111" s="38" t="s">
        <v>20</v>
      </c>
      <c r="E111" s="38" t="s">
        <v>20</v>
      </c>
      <c r="F111" s="38" t="s">
        <v>20</v>
      </c>
      <c r="G111" s="38">
        <v>34.9</v>
      </c>
      <c r="H111" s="38" t="s">
        <v>20</v>
      </c>
      <c r="I111" s="38" t="s">
        <v>20</v>
      </c>
      <c r="J111" s="38" t="s">
        <v>20</v>
      </c>
      <c r="K111" s="38" t="s">
        <v>20</v>
      </c>
      <c r="L111" s="38" t="s">
        <v>20</v>
      </c>
      <c r="M111" s="38" t="s">
        <v>20</v>
      </c>
      <c r="N111" s="81">
        <f>SMALL(G111:M111,1)</f>
        <v>34.9</v>
      </c>
      <c r="O111" s="40">
        <f>LARGE(G111:M111,1)</f>
        <v>34.9</v>
      </c>
      <c r="P111" s="60">
        <f t="shared" si="8"/>
        <v>0</v>
      </c>
      <c r="Q111" s="58"/>
      <c r="S111" s="43"/>
    </row>
    <row r="112" spans="2:19" x14ac:dyDescent="0.25">
      <c r="B112" s="37" t="s">
        <v>59</v>
      </c>
      <c r="C112" s="37"/>
      <c r="D112" s="38" t="s">
        <v>20</v>
      </c>
      <c r="E112" s="38" t="s">
        <v>20</v>
      </c>
      <c r="F112" s="38" t="s">
        <v>20</v>
      </c>
      <c r="G112" s="38" t="s">
        <v>20</v>
      </c>
      <c r="H112" s="38">
        <v>10.75</v>
      </c>
      <c r="I112" s="38" t="s">
        <v>20</v>
      </c>
      <c r="J112" s="38">
        <v>11</v>
      </c>
      <c r="K112" s="38" t="s">
        <v>20</v>
      </c>
      <c r="L112" s="38" t="s">
        <v>20</v>
      </c>
      <c r="M112" s="38" t="s">
        <v>20</v>
      </c>
      <c r="N112" s="81">
        <f>SMALL(G112:M112,1)</f>
        <v>10.75</v>
      </c>
      <c r="O112" s="40">
        <f>LARGE(G112:M112,1)</f>
        <v>11</v>
      </c>
      <c r="P112" s="60">
        <f t="shared" si="8"/>
        <v>2.3255813953488372E-2</v>
      </c>
      <c r="Q112" s="58"/>
      <c r="S112" s="43"/>
    </row>
    <row r="113" spans="2:19" x14ac:dyDescent="0.25">
      <c r="B113" s="44" t="s">
        <v>22</v>
      </c>
      <c r="C113" s="45"/>
      <c r="D113" s="38" t="s">
        <v>20</v>
      </c>
      <c r="E113" s="38" t="s">
        <v>20</v>
      </c>
      <c r="F113" s="38" t="s">
        <v>20</v>
      </c>
      <c r="G113" s="38" t="s">
        <v>20</v>
      </c>
      <c r="H113" s="38" t="s">
        <v>20</v>
      </c>
      <c r="I113" s="38" t="s">
        <v>20</v>
      </c>
      <c r="J113" s="38" t="s">
        <v>20</v>
      </c>
      <c r="K113" s="38">
        <v>25</v>
      </c>
      <c r="L113" s="38" t="s">
        <v>20</v>
      </c>
      <c r="M113" s="38">
        <v>23.98</v>
      </c>
      <c r="N113" s="81">
        <f>SMALL(G113:M113,1)</f>
        <v>23.98</v>
      </c>
      <c r="O113" s="40">
        <f>LARGE(G113:M113,1)</f>
        <v>25</v>
      </c>
      <c r="P113" s="60">
        <f t="shared" si="8"/>
        <v>4.2535446205170954E-2</v>
      </c>
      <c r="Q113" s="58"/>
      <c r="S113" s="43"/>
    </row>
    <row r="114" spans="2:19" x14ac:dyDescent="0.25">
      <c r="B114" s="44" t="s">
        <v>54</v>
      </c>
      <c r="C114" s="45"/>
      <c r="D114" s="38" t="s">
        <v>20</v>
      </c>
      <c r="E114" s="38">
        <v>25</v>
      </c>
      <c r="F114" s="38" t="s">
        <v>20</v>
      </c>
      <c r="G114" s="38" t="s">
        <v>20</v>
      </c>
      <c r="H114" s="38" t="s">
        <v>20</v>
      </c>
      <c r="I114" s="38">
        <v>25</v>
      </c>
      <c r="J114" s="38">
        <v>22</v>
      </c>
      <c r="K114" s="38" t="s">
        <v>20</v>
      </c>
      <c r="L114" s="38" t="s">
        <v>20</v>
      </c>
      <c r="M114" s="38">
        <v>33.4</v>
      </c>
      <c r="N114" s="81">
        <f>SMALL(G114:M114,1)</f>
        <v>22</v>
      </c>
      <c r="O114" s="40">
        <f>LARGE(G114:M114,1)</f>
        <v>33.4</v>
      </c>
      <c r="P114" s="60">
        <f t="shared" si="8"/>
        <v>0.51818181818181808</v>
      </c>
      <c r="Q114" s="58"/>
      <c r="S114" s="43"/>
    </row>
    <row r="115" spans="2:19" x14ac:dyDescent="0.25">
      <c r="B115" s="44" t="s">
        <v>23</v>
      </c>
      <c r="C115" s="45"/>
      <c r="D115" s="38" t="s">
        <v>20</v>
      </c>
      <c r="E115" s="38" t="s">
        <v>20</v>
      </c>
      <c r="F115" s="38" t="s">
        <v>20</v>
      </c>
      <c r="G115" s="38">
        <v>32.9</v>
      </c>
      <c r="H115" s="38">
        <v>30.5</v>
      </c>
      <c r="I115" s="38" t="s">
        <v>20</v>
      </c>
      <c r="J115" s="38">
        <v>45</v>
      </c>
      <c r="K115" s="38" t="s">
        <v>20</v>
      </c>
      <c r="L115" s="38">
        <v>31.99</v>
      </c>
      <c r="M115" s="38" t="s">
        <v>20</v>
      </c>
      <c r="N115" s="81">
        <f>SMALL(G115:M115,1)</f>
        <v>30.5</v>
      </c>
      <c r="O115" s="40">
        <f>LARGE(G115:M115,1)</f>
        <v>45</v>
      </c>
      <c r="P115" s="60">
        <f t="shared" si="8"/>
        <v>0.47540983606557374</v>
      </c>
      <c r="Q115" s="58"/>
      <c r="S115" s="43"/>
    </row>
    <row r="116" spans="2:19" x14ac:dyDescent="0.25">
      <c r="B116" s="44" t="s">
        <v>24</v>
      </c>
      <c r="C116" s="89"/>
      <c r="D116" s="38">
        <v>17.989999999999998</v>
      </c>
      <c r="E116" s="38" t="s">
        <v>20</v>
      </c>
      <c r="F116" s="38">
        <v>21.9</v>
      </c>
      <c r="G116" s="38" t="s">
        <v>20</v>
      </c>
      <c r="H116" s="38" t="s">
        <v>20</v>
      </c>
      <c r="I116" s="38" t="s">
        <v>20</v>
      </c>
      <c r="J116" s="38" t="s">
        <v>20</v>
      </c>
      <c r="K116" s="38" t="s">
        <v>20</v>
      </c>
      <c r="L116" s="38" t="s">
        <v>20</v>
      </c>
      <c r="M116" s="38" t="s">
        <v>20</v>
      </c>
      <c r="N116" s="39">
        <f>SMALL(D116:M116,1)</f>
        <v>17.989999999999998</v>
      </c>
      <c r="O116" s="40">
        <f>LARGE(D116:M116,1)</f>
        <v>21.9</v>
      </c>
      <c r="P116" s="51">
        <f t="shared" si="8"/>
        <v>0.21734296831573099</v>
      </c>
      <c r="Q116" s="58"/>
      <c r="S116" s="43"/>
    </row>
    <row r="117" spans="2:19" x14ac:dyDescent="0.25">
      <c r="B117" s="44" t="s">
        <v>28</v>
      </c>
      <c r="C117" s="45"/>
      <c r="D117" s="38" t="s">
        <v>20</v>
      </c>
      <c r="E117" s="38"/>
      <c r="F117" s="38" t="s">
        <v>20</v>
      </c>
      <c r="G117" s="38" t="s">
        <v>20</v>
      </c>
      <c r="H117" s="38" t="s">
        <v>20</v>
      </c>
      <c r="I117" s="38" t="s">
        <v>20</v>
      </c>
      <c r="J117" s="38" t="s">
        <v>20</v>
      </c>
      <c r="K117" s="38" t="s">
        <v>20</v>
      </c>
      <c r="L117" s="38">
        <v>29.99</v>
      </c>
      <c r="M117" s="38" t="s">
        <v>20</v>
      </c>
      <c r="N117" s="81">
        <f>SMALL(G117:M117,1)</f>
        <v>29.99</v>
      </c>
      <c r="O117" s="40">
        <f>LARGE(G117:M117,1)</f>
        <v>29.99</v>
      </c>
      <c r="P117" s="60">
        <f t="shared" si="8"/>
        <v>0</v>
      </c>
      <c r="Q117" s="58"/>
      <c r="S117" s="43"/>
    </row>
    <row r="118" spans="2:19" x14ac:dyDescent="0.25">
      <c r="B118" s="37" t="s">
        <v>75</v>
      </c>
      <c r="C118" s="37"/>
      <c r="D118" s="38" t="s">
        <v>20</v>
      </c>
      <c r="E118" s="38" t="s">
        <v>20</v>
      </c>
      <c r="F118" s="38" t="s">
        <v>20</v>
      </c>
      <c r="G118" s="38">
        <v>3.55</v>
      </c>
      <c r="H118" s="38" t="s">
        <v>20</v>
      </c>
      <c r="I118" s="38" t="s">
        <v>20</v>
      </c>
      <c r="J118" s="38" t="s">
        <v>20</v>
      </c>
      <c r="K118" s="38" t="s">
        <v>20</v>
      </c>
      <c r="L118" s="38" t="s">
        <v>20</v>
      </c>
      <c r="M118" s="38" t="s">
        <v>20</v>
      </c>
      <c r="N118" s="81">
        <f>SMALL(G118:M118,1)</f>
        <v>3.55</v>
      </c>
      <c r="O118" s="40">
        <f>LARGE(G118:M118,1)</f>
        <v>3.55</v>
      </c>
      <c r="P118" s="60">
        <f t="shared" si="8"/>
        <v>0</v>
      </c>
      <c r="Q118" s="58"/>
      <c r="S118" s="43"/>
    </row>
    <row r="119" spans="2:19" x14ac:dyDescent="0.25">
      <c r="B119" s="82" t="s">
        <v>76</v>
      </c>
      <c r="C119" s="83"/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32"/>
      <c r="O119" s="32"/>
      <c r="P119" s="56"/>
      <c r="Q119" s="57"/>
      <c r="S119" s="46"/>
    </row>
    <row r="120" spans="2:19" x14ac:dyDescent="0.25">
      <c r="B120" s="74" t="s">
        <v>19</v>
      </c>
      <c r="C120" s="74"/>
      <c r="D120" s="38" t="s">
        <v>20</v>
      </c>
      <c r="E120" s="38" t="s">
        <v>20</v>
      </c>
      <c r="F120" s="38" t="s">
        <v>20</v>
      </c>
      <c r="G120" s="38" t="s">
        <v>20</v>
      </c>
      <c r="H120" s="38" t="s">
        <v>20</v>
      </c>
      <c r="I120" s="38" t="s">
        <v>20</v>
      </c>
      <c r="J120" s="38" t="s">
        <v>20</v>
      </c>
      <c r="K120" s="38" t="s">
        <v>20</v>
      </c>
      <c r="L120" s="38" t="s">
        <v>20</v>
      </c>
      <c r="M120" s="38">
        <v>4.6500000000000004</v>
      </c>
      <c r="N120" s="81">
        <f>SMALL(G120:M120,1)</f>
        <v>4.6500000000000004</v>
      </c>
      <c r="O120" s="40">
        <f>LARGE(G120:M120,1)</f>
        <v>4.6500000000000004</v>
      </c>
      <c r="P120" s="60">
        <f t="shared" ref="P120:P125" si="10">(O120-N120)/N120</f>
        <v>0</v>
      </c>
      <c r="Q120" s="57"/>
      <c r="S120" s="46"/>
    </row>
    <row r="121" spans="2:19" x14ac:dyDescent="0.25">
      <c r="B121" s="37" t="s">
        <v>70</v>
      </c>
      <c r="C121" s="37"/>
      <c r="D121" s="38" t="s">
        <v>20</v>
      </c>
      <c r="E121" s="38" t="s">
        <v>20</v>
      </c>
      <c r="F121" s="38" t="s">
        <v>20</v>
      </c>
      <c r="G121" s="38" t="s">
        <v>20</v>
      </c>
      <c r="H121" s="38">
        <v>1.3</v>
      </c>
      <c r="I121" s="38" t="s">
        <v>20</v>
      </c>
      <c r="J121" s="38" t="s">
        <v>20</v>
      </c>
      <c r="K121" s="38" t="s">
        <v>20</v>
      </c>
      <c r="L121" s="38" t="s">
        <v>20</v>
      </c>
      <c r="M121" s="38" t="s">
        <v>20</v>
      </c>
      <c r="N121" s="81">
        <f>SMALL(G121:M121,1)</f>
        <v>1.3</v>
      </c>
      <c r="O121" s="40">
        <f>LARGE(G121:M121,1)</f>
        <v>1.3</v>
      </c>
      <c r="P121" s="60">
        <f t="shared" si="10"/>
        <v>0</v>
      </c>
      <c r="Q121" s="58"/>
      <c r="S121" s="43"/>
    </row>
    <row r="122" spans="2:19" x14ac:dyDescent="0.25">
      <c r="B122" s="74" t="s">
        <v>22</v>
      </c>
      <c r="C122" s="74"/>
      <c r="D122" s="38" t="s">
        <v>20</v>
      </c>
      <c r="E122" s="38" t="s">
        <v>20</v>
      </c>
      <c r="F122" s="38" t="s">
        <v>20</v>
      </c>
      <c r="G122" s="38" t="s">
        <v>20</v>
      </c>
      <c r="H122" s="38" t="s">
        <v>20</v>
      </c>
      <c r="I122" s="38" t="s">
        <v>20</v>
      </c>
      <c r="J122" s="38" t="s">
        <v>20</v>
      </c>
      <c r="K122" s="38" t="s">
        <v>20</v>
      </c>
      <c r="L122" s="38" t="s">
        <v>20</v>
      </c>
      <c r="M122" s="38">
        <v>2.35</v>
      </c>
      <c r="N122" s="81">
        <f>SMALL(G122:M122,1)</f>
        <v>2.35</v>
      </c>
      <c r="O122" s="40">
        <f>LARGE(G122:M122,1)</f>
        <v>2.35</v>
      </c>
      <c r="P122" s="60">
        <f t="shared" si="10"/>
        <v>0</v>
      </c>
      <c r="Q122" s="57"/>
      <c r="S122" s="46"/>
    </row>
    <row r="123" spans="2:19" x14ac:dyDescent="0.25">
      <c r="B123" s="37" t="s">
        <v>54</v>
      </c>
      <c r="C123" s="37"/>
      <c r="D123" s="38" t="s">
        <v>20</v>
      </c>
      <c r="E123" s="38">
        <v>3.65</v>
      </c>
      <c r="F123" s="38" t="s">
        <v>20</v>
      </c>
      <c r="G123" s="38" t="s">
        <v>20</v>
      </c>
      <c r="H123" s="38"/>
      <c r="I123" s="38">
        <v>3.65</v>
      </c>
      <c r="J123" s="38" t="s">
        <v>20</v>
      </c>
      <c r="K123" s="38" t="s">
        <v>20</v>
      </c>
      <c r="L123" s="38" t="s">
        <v>20</v>
      </c>
      <c r="M123" s="38" t="s">
        <v>20</v>
      </c>
      <c r="N123" s="81">
        <f>SMALL(G123:M123,1)</f>
        <v>3.65</v>
      </c>
      <c r="O123" s="40">
        <f>LARGE(G123:M123,1)</f>
        <v>3.65</v>
      </c>
      <c r="P123" s="60">
        <f t="shared" si="10"/>
        <v>0</v>
      </c>
      <c r="Q123" s="58"/>
      <c r="S123" s="43"/>
    </row>
    <row r="124" spans="2:19" x14ac:dyDescent="0.25">
      <c r="B124" s="37" t="s">
        <v>71</v>
      </c>
      <c r="C124" s="37"/>
      <c r="D124" s="38" t="s">
        <v>20</v>
      </c>
      <c r="E124" s="38" t="s">
        <v>20</v>
      </c>
      <c r="F124" s="38" t="s">
        <v>20</v>
      </c>
      <c r="G124" s="38">
        <v>1.1000000000000001</v>
      </c>
      <c r="H124" s="38"/>
      <c r="I124" s="38">
        <v>2.5499999999999998</v>
      </c>
      <c r="J124" s="38" t="s">
        <v>20</v>
      </c>
      <c r="K124" s="38" t="s">
        <v>20</v>
      </c>
      <c r="L124" s="38">
        <v>2.99</v>
      </c>
      <c r="M124" s="38" t="s">
        <v>20</v>
      </c>
      <c r="N124" s="81">
        <f>SMALL(G124:M124,1)</f>
        <v>1.1000000000000001</v>
      </c>
      <c r="O124" s="40">
        <f>LARGE(G124:M124,1)</f>
        <v>2.99</v>
      </c>
      <c r="P124" s="60">
        <f t="shared" si="10"/>
        <v>1.7181818181818183</v>
      </c>
      <c r="Q124" s="58"/>
      <c r="S124" s="43"/>
    </row>
    <row r="125" spans="2:19" x14ac:dyDescent="0.25">
      <c r="B125" s="44" t="s">
        <v>77</v>
      </c>
      <c r="C125" s="45"/>
      <c r="D125" s="38" t="s">
        <v>20</v>
      </c>
      <c r="E125" s="38" t="s">
        <v>20</v>
      </c>
      <c r="F125" s="38" t="s">
        <v>20</v>
      </c>
      <c r="G125" s="38" t="s">
        <v>20</v>
      </c>
      <c r="H125" s="38"/>
      <c r="I125" s="38" t="s">
        <v>20</v>
      </c>
      <c r="J125" s="38">
        <v>3</v>
      </c>
      <c r="K125" s="38" t="s">
        <v>20</v>
      </c>
      <c r="L125" s="38" t="s">
        <v>20</v>
      </c>
      <c r="M125" s="38" t="s">
        <v>20</v>
      </c>
      <c r="N125" s="81">
        <f>SMALL(G125:M125,1)</f>
        <v>3</v>
      </c>
      <c r="O125" s="40">
        <f>LARGE(G125:M125,1)</f>
        <v>3</v>
      </c>
      <c r="P125" s="60">
        <f t="shared" si="10"/>
        <v>0</v>
      </c>
      <c r="Q125" s="58"/>
      <c r="S125" s="43"/>
    </row>
    <row r="126" spans="2:19" x14ac:dyDescent="0.25">
      <c r="B126" s="82" t="s">
        <v>78</v>
      </c>
      <c r="C126" s="83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32"/>
      <c r="O126" s="32"/>
      <c r="P126" s="56"/>
      <c r="Q126" s="57"/>
      <c r="S126" s="46"/>
    </row>
    <row r="127" spans="2:19" x14ac:dyDescent="0.25">
      <c r="B127" s="44" t="s">
        <v>79</v>
      </c>
      <c r="C127" s="45"/>
      <c r="D127" s="38" t="s">
        <v>20</v>
      </c>
      <c r="E127" s="38" t="s">
        <v>20</v>
      </c>
      <c r="F127" s="38" t="s">
        <v>20</v>
      </c>
      <c r="G127" s="38" t="s">
        <v>20</v>
      </c>
      <c r="H127" s="38" t="s">
        <v>20</v>
      </c>
      <c r="I127" s="38" t="s">
        <v>20</v>
      </c>
      <c r="J127" s="38" t="s">
        <v>20</v>
      </c>
      <c r="K127" s="38" t="s">
        <v>20</v>
      </c>
      <c r="L127" s="38">
        <v>4.2699999999999996</v>
      </c>
      <c r="M127" s="38">
        <v>3.95</v>
      </c>
      <c r="N127" s="81">
        <f>SMALL(G127:M127,1)</f>
        <v>3.95</v>
      </c>
      <c r="O127" s="40">
        <f>LARGE(G127:M127,1)</f>
        <v>4.2699999999999996</v>
      </c>
      <c r="P127" s="60">
        <f t="shared" si="8"/>
        <v>8.101265822784795E-2</v>
      </c>
      <c r="Q127" s="58"/>
      <c r="S127" s="43"/>
    </row>
    <row r="128" spans="2:19" x14ac:dyDescent="0.25">
      <c r="B128" s="37" t="s">
        <v>70</v>
      </c>
      <c r="C128" s="37"/>
      <c r="D128" s="38" t="s">
        <v>20</v>
      </c>
      <c r="E128" s="38" t="s">
        <v>20</v>
      </c>
      <c r="F128" s="38" t="s">
        <v>20</v>
      </c>
      <c r="G128" s="38" t="s">
        <v>20</v>
      </c>
      <c r="H128" s="38">
        <v>1.3</v>
      </c>
      <c r="I128" s="38" t="s">
        <v>20</v>
      </c>
      <c r="J128" s="38" t="s">
        <v>20</v>
      </c>
      <c r="K128" s="38" t="s">
        <v>20</v>
      </c>
      <c r="L128" s="38" t="s">
        <v>20</v>
      </c>
      <c r="M128" s="38">
        <v>1.49</v>
      </c>
      <c r="N128" s="81">
        <f>SMALL(G128:M128,1)</f>
        <v>1.3</v>
      </c>
      <c r="O128" s="40">
        <f>LARGE(G128:M128,1)</f>
        <v>1.49</v>
      </c>
      <c r="P128" s="60">
        <f>(O128-N128)/N128</f>
        <v>0.14615384615384611</v>
      </c>
      <c r="Q128" s="58"/>
      <c r="S128" s="43"/>
    </row>
    <row r="129" spans="2:19" x14ac:dyDescent="0.25">
      <c r="B129" s="44" t="s">
        <v>23</v>
      </c>
      <c r="C129" s="45"/>
      <c r="D129" s="38" t="s">
        <v>20</v>
      </c>
      <c r="E129" s="38" t="s">
        <v>20</v>
      </c>
      <c r="F129" s="38" t="s">
        <v>20</v>
      </c>
      <c r="G129" s="38">
        <v>7.5</v>
      </c>
      <c r="H129" s="38" t="s">
        <v>20</v>
      </c>
      <c r="I129" s="38" t="s">
        <v>20</v>
      </c>
      <c r="J129" s="38" t="s">
        <v>20</v>
      </c>
      <c r="K129" s="38" t="s">
        <v>20</v>
      </c>
      <c r="L129" s="38" t="s">
        <v>20</v>
      </c>
      <c r="M129" s="38">
        <v>6.98</v>
      </c>
      <c r="N129" s="81">
        <f>SMALL(G129:M129,1)</f>
        <v>6.98</v>
      </c>
      <c r="O129" s="40">
        <f>LARGE(G129:M129,1)</f>
        <v>7.5</v>
      </c>
      <c r="P129" s="60">
        <f t="shared" ref="P129:P135" si="11">(O129-N129)/N129</f>
        <v>7.4498567335243487E-2</v>
      </c>
      <c r="Q129" s="58"/>
      <c r="S129" s="43"/>
    </row>
    <row r="130" spans="2:19" x14ac:dyDescent="0.25">
      <c r="B130" s="37" t="s">
        <v>71</v>
      </c>
      <c r="C130" s="37"/>
      <c r="D130" s="38" t="s">
        <v>20</v>
      </c>
      <c r="E130" s="38" t="s">
        <v>20</v>
      </c>
      <c r="F130" s="38">
        <v>3.9</v>
      </c>
      <c r="G130" s="38" t="s">
        <v>20</v>
      </c>
      <c r="H130" s="38" t="s">
        <v>20</v>
      </c>
      <c r="I130" s="38" t="s">
        <v>20</v>
      </c>
      <c r="J130" s="38" t="s">
        <v>20</v>
      </c>
      <c r="K130" s="38" t="s">
        <v>20</v>
      </c>
      <c r="L130" s="38" t="s">
        <v>20</v>
      </c>
      <c r="M130" s="38" t="s">
        <v>20</v>
      </c>
      <c r="N130" s="39">
        <f>SMALL(D130:M130,1)</f>
        <v>3.9</v>
      </c>
      <c r="O130" s="40">
        <f>LARGE(D130:M130,1)</f>
        <v>3.9</v>
      </c>
      <c r="P130" s="51">
        <f t="shared" si="11"/>
        <v>0</v>
      </c>
      <c r="Q130" s="58"/>
      <c r="S130" s="43"/>
    </row>
    <row r="131" spans="2:19" x14ac:dyDescent="0.25">
      <c r="B131" s="37" t="s">
        <v>80</v>
      </c>
      <c r="C131" s="37"/>
      <c r="D131" s="38">
        <v>2.99</v>
      </c>
      <c r="E131" s="38" t="s">
        <v>20</v>
      </c>
      <c r="F131" s="38" t="s">
        <v>20</v>
      </c>
      <c r="G131" s="38" t="s">
        <v>20</v>
      </c>
      <c r="H131" s="38" t="s">
        <v>20</v>
      </c>
      <c r="I131" s="38" t="s">
        <v>20</v>
      </c>
      <c r="J131" s="38" t="s">
        <v>20</v>
      </c>
      <c r="K131" s="38" t="s">
        <v>20</v>
      </c>
      <c r="L131" s="38" t="s">
        <v>20</v>
      </c>
      <c r="M131" s="38" t="s">
        <v>20</v>
      </c>
      <c r="N131" s="39">
        <f>SMALL(D131:M131,1)</f>
        <v>2.99</v>
      </c>
      <c r="O131" s="40">
        <f>LARGE(D131:M131,1)</f>
        <v>2.99</v>
      </c>
      <c r="P131" s="51">
        <f t="shared" si="11"/>
        <v>0</v>
      </c>
      <c r="Q131" s="58"/>
      <c r="S131" s="43"/>
    </row>
    <row r="132" spans="2:19" x14ac:dyDescent="0.25">
      <c r="B132" s="44" t="s">
        <v>81</v>
      </c>
      <c r="C132" s="45"/>
      <c r="D132" s="38" t="s">
        <v>20</v>
      </c>
      <c r="E132" s="38" t="s">
        <v>20</v>
      </c>
      <c r="F132" s="38" t="s">
        <v>20</v>
      </c>
      <c r="G132" s="38" t="s">
        <v>20</v>
      </c>
      <c r="H132" s="38" t="s">
        <v>20</v>
      </c>
      <c r="I132" s="38" t="s">
        <v>20</v>
      </c>
      <c r="J132" s="38" t="s">
        <v>20</v>
      </c>
      <c r="K132" s="38" t="s">
        <v>20</v>
      </c>
      <c r="L132" s="38" t="s">
        <v>20</v>
      </c>
      <c r="M132" s="38">
        <v>1.98</v>
      </c>
      <c r="N132" s="81">
        <f>SMALL(G132:M132,1)</f>
        <v>1.98</v>
      </c>
      <c r="O132" s="40">
        <f>LARGE(G132:M132,1)</f>
        <v>1.98</v>
      </c>
      <c r="P132" s="60">
        <f t="shared" si="11"/>
        <v>0</v>
      </c>
      <c r="Q132" s="58"/>
      <c r="S132" s="43"/>
    </row>
    <row r="133" spans="2:19" x14ac:dyDescent="0.25">
      <c r="B133" s="37" t="s">
        <v>24</v>
      </c>
      <c r="C133" s="37"/>
      <c r="D133" s="38">
        <v>2.99</v>
      </c>
      <c r="E133" s="38" t="s">
        <v>20</v>
      </c>
      <c r="F133" s="38" t="s">
        <v>20</v>
      </c>
      <c r="G133" s="38" t="s">
        <v>20</v>
      </c>
      <c r="H133" s="38" t="s">
        <v>20</v>
      </c>
      <c r="I133" s="38" t="s">
        <v>20</v>
      </c>
      <c r="J133" s="38" t="s">
        <v>20</v>
      </c>
      <c r="K133" s="38" t="s">
        <v>20</v>
      </c>
      <c r="L133" s="38" t="s">
        <v>20</v>
      </c>
      <c r="M133" s="38" t="s">
        <v>20</v>
      </c>
      <c r="N133" s="39">
        <f>SMALL(D133:M133,1)</f>
        <v>2.99</v>
      </c>
      <c r="O133" s="40">
        <f>LARGE(D133:M133,1)</f>
        <v>2.99</v>
      </c>
      <c r="P133" s="51">
        <f t="shared" si="11"/>
        <v>0</v>
      </c>
      <c r="Q133" s="58"/>
      <c r="S133" s="43"/>
    </row>
    <row r="134" spans="2:19" x14ac:dyDescent="0.25">
      <c r="B134" s="37" t="s">
        <v>82</v>
      </c>
      <c r="C134" s="37"/>
      <c r="D134" s="38" t="s">
        <v>20</v>
      </c>
      <c r="E134" s="38" t="s">
        <v>20</v>
      </c>
      <c r="F134" s="38" t="s">
        <v>20</v>
      </c>
      <c r="G134" s="38" t="s">
        <v>20</v>
      </c>
      <c r="H134" s="38" t="s">
        <v>20</v>
      </c>
      <c r="I134" s="38" t="s">
        <v>20</v>
      </c>
      <c r="J134" s="38" t="s">
        <v>20</v>
      </c>
      <c r="K134" s="38" t="s">
        <v>20</v>
      </c>
      <c r="L134" s="90" t="s">
        <v>20</v>
      </c>
      <c r="M134" s="38">
        <v>2.78</v>
      </c>
      <c r="N134" s="81">
        <f>SMALL(G134:M134,1)</f>
        <v>2.78</v>
      </c>
      <c r="O134" s="40">
        <f>LARGE(G134:M134,1)</f>
        <v>2.78</v>
      </c>
      <c r="P134" s="60">
        <f t="shared" si="11"/>
        <v>0</v>
      </c>
      <c r="Q134" s="58"/>
      <c r="S134" s="43"/>
    </row>
    <row r="135" spans="2:19" x14ac:dyDescent="0.25">
      <c r="B135" s="37" t="s">
        <v>25</v>
      </c>
      <c r="C135" s="37"/>
      <c r="D135" s="38" t="s">
        <v>20</v>
      </c>
      <c r="E135" s="38" t="s">
        <v>20</v>
      </c>
      <c r="F135" s="38" t="s">
        <v>20</v>
      </c>
      <c r="G135" s="38" t="s">
        <v>20</v>
      </c>
      <c r="H135" s="38" t="s">
        <v>20</v>
      </c>
      <c r="I135" s="38" t="s">
        <v>20</v>
      </c>
      <c r="J135" s="38">
        <v>1.2</v>
      </c>
      <c r="K135" s="38" t="s">
        <v>20</v>
      </c>
      <c r="L135" s="38">
        <v>1.99</v>
      </c>
      <c r="M135" s="38" t="s">
        <v>20</v>
      </c>
      <c r="N135" s="81">
        <f>SMALL(G135:M135,1)</f>
        <v>1.2</v>
      </c>
      <c r="O135" s="40">
        <f>LARGE(G135:M135,1)</f>
        <v>1.99</v>
      </c>
      <c r="P135" s="60">
        <f t="shared" si="11"/>
        <v>0.65833333333333344</v>
      </c>
      <c r="Q135" s="58"/>
      <c r="S135" s="43"/>
    </row>
    <row r="136" spans="2:19" x14ac:dyDescent="0.25">
      <c r="B136" s="44" t="s">
        <v>83</v>
      </c>
      <c r="C136" s="45"/>
      <c r="D136" s="38" t="s">
        <v>20</v>
      </c>
      <c r="E136" s="38" t="s">
        <v>20</v>
      </c>
      <c r="F136" s="38" t="s">
        <v>20</v>
      </c>
      <c r="G136" s="38">
        <v>9.9499999999999993</v>
      </c>
      <c r="H136" s="38">
        <v>9.5</v>
      </c>
      <c r="I136" s="38" t="s">
        <v>20</v>
      </c>
      <c r="J136" s="38">
        <v>6.9</v>
      </c>
      <c r="K136" s="38">
        <v>12</v>
      </c>
      <c r="L136" s="38" t="s">
        <v>20</v>
      </c>
      <c r="M136" s="38" t="s">
        <v>20</v>
      </c>
      <c r="N136" s="81">
        <f>SMALL(G136:M136,1)</f>
        <v>6.9</v>
      </c>
      <c r="O136" s="40">
        <f>LARGE(G136:M136,1)</f>
        <v>12</v>
      </c>
      <c r="P136" s="60">
        <f t="shared" si="8"/>
        <v>0.73913043478260865</v>
      </c>
      <c r="Q136" s="58"/>
      <c r="S136" s="43"/>
    </row>
    <row r="137" spans="2:19" x14ac:dyDescent="0.25">
      <c r="B137" s="44" t="s">
        <v>75</v>
      </c>
      <c r="C137" s="89"/>
      <c r="D137" s="38" t="s">
        <v>20</v>
      </c>
      <c r="E137" s="38" t="s">
        <v>20</v>
      </c>
      <c r="F137" s="38" t="s">
        <v>20</v>
      </c>
      <c r="G137" s="38">
        <v>3.55</v>
      </c>
      <c r="H137" s="38" t="s">
        <v>20</v>
      </c>
      <c r="I137" s="38" t="s">
        <v>20</v>
      </c>
      <c r="J137" s="38" t="s">
        <v>20</v>
      </c>
      <c r="K137" s="38" t="s">
        <v>20</v>
      </c>
      <c r="L137" s="38" t="s">
        <v>20</v>
      </c>
      <c r="M137" s="38">
        <v>3.35</v>
      </c>
      <c r="N137" s="81">
        <f>SMALL(G137:M137,1)</f>
        <v>3.35</v>
      </c>
      <c r="O137" s="40">
        <f>LARGE(G137:M137,1)</f>
        <v>3.55</v>
      </c>
      <c r="P137" s="60">
        <f t="shared" si="8"/>
        <v>5.9701492537313348E-2</v>
      </c>
      <c r="Q137" s="58"/>
      <c r="S137" s="43"/>
    </row>
    <row r="138" spans="2:19" x14ac:dyDescent="0.25">
      <c r="B138" s="82" t="s">
        <v>84</v>
      </c>
      <c r="C138" s="83"/>
      <c r="D138" s="55"/>
      <c r="E138" s="55"/>
      <c r="F138" s="55"/>
      <c r="G138" s="55"/>
      <c r="H138" s="55"/>
      <c r="I138" s="55"/>
      <c r="J138" s="55"/>
      <c r="K138" s="55"/>
      <c r="L138" s="55"/>
      <c r="M138" s="55"/>
      <c r="N138" s="32"/>
      <c r="O138" s="32"/>
      <c r="P138" s="56"/>
      <c r="Q138" s="57"/>
      <c r="S138" s="46"/>
    </row>
    <row r="139" spans="2:19" x14ac:dyDescent="0.25">
      <c r="B139" s="44" t="s">
        <v>79</v>
      </c>
      <c r="C139" s="45"/>
      <c r="D139" s="38">
        <v>14.99</v>
      </c>
      <c r="E139" s="38" t="s">
        <v>20</v>
      </c>
      <c r="F139" s="38" t="s">
        <v>20</v>
      </c>
      <c r="G139" s="38" t="s">
        <v>20</v>
      </c>
      <c r="H139" s="38" t="s">
        <v>20</v>
      </c>
      <c r="I139" s="38" t="s">
        <v>20</v>
      </c>
      <c r="J139" s="38" t="s">
        <v>20</v>
      </c>
      <c r="K139" s="38" t="s">
        <v>20</v>
      </c>
      <c r="L139" s="38">
        <v>12.99</v>
      </c>
      <c r="M139" s="38" t="s">
        <v>20</v>
      </c>
      <c r="N139" s="81">
        <f>SMALL(G139:M139,1)</f>
        <v>12.99</v>
      </c>
      <c r="O139" s="40">
        <f>LARGE(G139:M139,1)</f>
        <v>12.99</v>
      </c>
      <c r="P139" s="60">
        <f t="shared" ref="P139:P147" si="12">(O139-N139)/N139</f>
        <v>0</v>
      </c>
      <c r="Q139" s="58"/>
      <c r="S139" s="43"/>
    </row>
    <row r="140" spans="2:19" x14ac:dyDescent="0.25">
      <c r="B140" s="44" t="s">
        <v>23</v>
      </c>
      <c r="C140" s="45"/>
      <c r="D140" s="38" t="s">
        <v>20</v>
      </c>
      <c r="E140" s="38" t="s">
        <v>20</v>
      </c>
      <c r="F140" s="38" t="s">
        <v>20</v>
      </c>
      <c r="G140" s="38">
        <v>14.95</v>
      </c>
      <c r="H140" s="38" t="s">
        <v>20</v>
      </c>
      <c r="I140" s="38" t="s">
        <v>20</v>
      </c>
      <c r="J140" s="38" t="s">
        <v>20</v>
      </c>
      <c r="K140" s="38" t="s">
        <v>20</v>
      </c>
      <c r="L140" s="38">
        <v>10.9</v>
      </c>
      <c r="M140" s="38" t="s">
        <v>20</v>
      </c>
      <c r="N140" s="81">
        <f>SMALL(G140:M140,1)</f>
        <v>10.9</v>
      </c>
      <c r="O140" s="40">
        <f>LARGE(G140:M140,1)</f>
        <v>14.95</v>
      </c>
      <c r="P140" s="60">
        <f t="shared" si="12"/>
        <v>0.37155963302752282</v>
      </c>
      <c r="Q140" s="58"/>
      <c r="S140" s="43"/>
    </row>
    <row r="141" spans="2:19" x14ac:dyDescent="0.25">
      <c r="B141" s="74" t="s">
        <v>71</v>
      </c>
      <c r="C141" s="74"/>
      <c r="D141" s="38" t="s">
        <v>20</v>
      </c>
      <c r="E141" s="38" t="s">
        <v>20</v>
      </c>
      <c r="F141" s="38" t="s">
        <v>20</v>
      </c>
      <c r="G141" s="38" t="s">
        <v>20</v>
      </c>
      <c r="H141" s="38">
        <v>6.5</v>
      </c>
      <c r="I141" s="38" t="s">
        <v>20</v>
      </c>
      <c r="J141" s="38" t="s">
        <v>20</v>
      </c>
      <c r="K141" s="38" t="s">
        <v>20</v>
      </c>
      <c r="L141" s="38" t="s">
        <v>20</v>
      </c>
      <c r="M141" s="38" t="s">
        <v>20</v>
      </c>
      <c r="N141" s="81">
        <f>SMALL(G141:M141,1)</f>
        <v>6.5</v>
      </c>
      <c r="O141" s="40">
        <f>LARGE(G141:M141,1)</f>
        <v>6.5</v>
      </c>
      <c r="P141" s="60">
        <f t="shared" si="12"/>
        <v>0</v>
      </c>
      <c r="Q141" s="58"/>
      <c r="S141" s="43"/>
    </row>
    <row r="142" spans="2:19" x14ac:dyDescent="0.25">
      <c r="B142" s="74" t="s">
        <v>80</v>
      </c>
      <c r="C142" s="74"/>
      <c r="D142" s="38">
        <v>4.99</v>
      </c>
      <c r="E142" s="38" t="s">
        <v>20</v>
      </c>
      <c r="F142" s="38" t="s">
        <v>20</v>
      </c>
      <c r="G142" s="38" t="s">
        <v>20</v>
      </c>
      <c r="H142" s="38" t="s">
        <v>20</v>
      </c>
      <c r="I142" s="38" t="s">
        <v>20</v>
      </c>
      <c r="J142" s="38" t="s">
        <v>20</v>
      </c>
      <c r="K142" s="38" t="s">
        <v>20</v>
      </c>
      <c r="L142" s="38" t="s">
        <v>20</v>
      </c>
      <c r="M142" s="38" t="s">
        <v>20</v>
      </c>
      <c r="N142" s="39">
        <f>SMALL(D142:M142,1)</f>
        <v>4.99</v>
      </c>
      <c r="O142" s="40">
        <f>LARGE(D142:M142,1)</f>
        <v>4.99</v>
      </c>
      <c r="P142" s="51">
        <f t="shared" si="12"/>
        <v>0</v>
      </c>
      <c r="Q142" s="58"/>
      <c r="S142" s="43"/>
    </row>
    <row r="143" spans="2:19" x14ac:dyDescent="0.25">
      <c r="B143" s="62" t="s">
        <v>31</v>
      </c>
      <c r="C143" s="63"/>
      <c r="D143" s="38" t="s">
        <v>20</v>
      </c>
      <c r="E143" s="38" t="s">
        <v>20</v>
      </c>
      <c r="F143" s="38" t="s">
        <v>20</v>
      </c>
      <c r="G143" s="38" t="s">
        <v>20</v>
      </c>
      <c r="H143" s="38" t="s">
        <v>20</v>
      </c>
      <c r="I143" s="38" t="s">
        <v>20</v>
      </c>
      <c r="J143" s="38" t="s">
        <v>20</v>
      </c>
      <c r="K143" s="38" t="s">
        <v>20</v>
      </c>
      <c r="L143" s="38" t="s">
        <v>20</v>
      </c>
      <c r="M143" s="38">
        <v>2.98</v>
      </c>
      <c r="N143" s="81">
        <f>SMALL(G143:M143,1)</f>
        <v>2.98</v>
      </c>
      <c r="O143" s="40">
        <f>LARGE(G143:M143,1)</f>
        <v>2.98</v>
      </c>
      <c r="P143" s="60">
        <f t="shared" si="12"/>
        <v>0</v>
      </c>
      <c r="Q143" s="58"/>
      <c r="S143" s="43"/>
    </row>
    <row r="144" spans="2:19" x14ac:dyDescent="0.25">
      <c r="B144" s="74" t="s">
        <v>73</v>
      </c>
      <c r="C144" s="74"/>
      <c r="D144" s="38"/>
      <c r="E144" s="38" t="s">
        <v>20</v>
      </c>
      <c r="F144" s="38" t="s">
        <v>20</v>
      </c>
      <c r="G144" s="38" t="s">
        <v>20</v>
      </c>
      <c r="H144" s="38" t="s">
        <v>20</v>
      </c>
      <c r="I144" s="38" t="s">
        <v>20</v>
      </c>
      <c r="J144" s="38">
        <v>3</v>
      </c>
      <c r="K144" s="38" t="s">
        <v>20</v>
      </c>
      <c r="L144" s="38" t="s">
        <v>20</v>
      </c>
      <c r="M144" s="38" t="s">
        <v>20</v>
      </c>
      <c r="N144" s="81">
        <f>SMALL(G144:M144,1)</f>
        <v>3</v>
      </c>
      <c r="O144" s="40">
        <f>LARGE(G144:M144,1)</f>
        <v>3</v>
      </c>
      <c r="P144" s="60">
        <f t="shared" si="12"/>
        <v>0</v>
      </c>
      <c r="Q144" s="58"/>
      <c r="S144" s="43"/>
    </row>
    <row r="145" spans="2:19" x14ac:dyDescent="0.25">
      <c r="B145" s="74" t="s">
        <v>85</v>
      </c>
      <c r="C145" s="74"/>
      <c r="D145" s="38" t="s">
        <v>20</v>
      </c>
      <c r="E145" s="38" t="s">
        <v>20</v>
      </c>
      <c r="F145" s="38" t="s">
        <v>20</v>
      </c>
      <c r="G145" s="38" t="s">
        <v>20</v>
      </c>
      <c r="H145" s="38" t="s">
        <v>20</v>
      </c>
      <c r="I145" s="38" t="s">
        <v>20</v>
      </c>
      <c r="J145" s="38" t="s">
        <v>20</v>
      </c>
      <c r="K145" s="38" t="s">
        <v>20</v>
      </c>
      <c r="L145" s="38" t="s">
        <v>20</v>
      </c>
      <c r="M145" s="38">
        <v>1.99</v>
      </c>
      <c r="N145" s="81">
        <f>SMALL(G145:M145,1)</f>
        <v>1.99</v>
      </c>
      <c r="O145" s="40">
        <f>LARGE(G145:M145,1)</f>
        <v>1.99</v>
      </c>
      <c r="P145" s="60">
        <f t="shared" si="12"/>
        <v>0</v>
      </c>
      <c r="Q145" s="58"/>
      <c r="S145" s="43"/>
    </row>
    <row r="146" spans="2:19" x14ac:dyDescent="0.25">
      <c r="B146" s="44" t="s">
        <v>83</v>
      </c>
      <c r="C146" s="45"/>
      <c r="D146" s="38" t="s">
        <v>20</v>
      </c>
      <c r="E146" s="38" t="s">
        <v>20</v>
      </c>
      <c r="F146" s="38" t="s">
        <v>20</v>
      </c>
      <c r="G146" s="38">
        <v>22.5</v>
      </c>
      <c r="H146" s="38" t="s">
        <v>20</v>
      </c>
      <c r="I146" s="38" t="s">
        <v>20</v>
      </c>
      <c r="J146" s="38">
        <v>17</v>
      </c>
      <c r="K146" s="38" t="s">
        <v>20</v>
      </c>
      <c r="L146" s="38" t="s">
        <v>20</v>
      </c>
      <c r="M146" s="38" t="s">
        <v>20</v>
      </c>
      <c r="N146" s="81">
        <f>SMALL(G146:M146,1)</f>
        <v>17</v>
      </c>
      <c r="O146" s="40">
        <f>LARGE(G146:M146,1)</f>
        <v>22.5</v>
      </c>
      <c r="P146" s="60">
        <f t="shared" si="12"/>
        <v>0.3235294117647059</v>
      </c>
      <c r="Q146" s="58"/>
      <c r="S146" s="43"/>
    </row>
    <row r="147" spans="2:19" x14ac:dyDescent="0.25">
      <c r="B147" s="44" t="s">
        <v>77</v>
      </c>
      <c r="C147" s="45"/>
      <c r="D147" s="38" t="s">
        <v>20</v>
      </c>
      <c r="E147" s="38" t="s">
        <v>20</v>
      </c>
      <c r="F147" s="90" t="s">
        <v>20</v>
      </c>
      <c r="G147" s="38" t="s">
        <v>20</v>
      </c>
      <c r="H147" s="38" t="s">
        <v>20</v>
      </c>
      <c r="I147" s="38" t="s">
        <v>20</v>
      </c>
      <c r="J147" s="38">
        <v>8</v>
      </c>
      <c r="K147" s="38" t="s">
        <v>20</v>
      </c>
      <c r="L147" s="38" t="s">
        <v>20</v>
      </c>
      <c r="M147" s="38" t="s">
        <v>20</v>
      </c>
      <c r="N147" s="81">
        <f>SMALL(G147:M147,1)</f>
        <v>8</v>
      </c>
      <c r="O147" s="40">
        <f>LARGE(G147:M147,1)</f>
        <v>8</v>
      </c>
      <c r="P147" s="60">
        <f t="shared" si="12"/>
        <v>0</v>
      </c>
      <c r="Q147" s="58"/>
      <c r="S147" s="43"/>
    </row>
    <row r="148" spans="2:19" x14ac:dyDescent="0.25">
      <c r="B148" s="82" t="s">
        <v>86</v>
      </c>
      <c r="C148" s="83"/>
      <c r="D148" s="55"/>
      <c r="E148" s="55"/>
      <c r="F148" s="55"/>
      <c r="G148" s="55"/>
      <c r="H148" s="55"/>
      <c r="I148" s="55"/>
      <c r="J148" s="55"/>
      <c r="K148" s="55"/>
      <c r="L148" s="55"/>
      <c r="M148" s="55"/>
      <c r="N148" s="32"/>
      <c r="O148" s="32"/>
      <c r="P148" s="56"/>
      <c r="Q148" s="57"/>
      <c r="S148" s="46"/>
    </row>
    <row r="149" spans="2:19" x14ac:dyDescent="0.25">
      <c r="B149" s="47" t="s">
        <v>79</v>
      </c>
      <c r="C149" s="48"/>
      <c r="D149" s="49" t="s">
        <v>20</v>
      </c>
      <c r="E149" s="49" t="s">
        <v>20</v>
      </c>
      <c r="F149" s="49" t="s">
        <v>20</v>
      </c>
      <c r="G149" s="49">
        <v>2.4500000000000002</v>
      </c>
      <c r="H149" s="49">
        <v>2.15</v>
      </c>
      <c r="I149" s="49" t="s">
        <v>20</v>
      </c>
      <c r="J149" s="49">
        <v>2.0499999999999998</v>
      </c>
      <c r="K149" s="49">
        <v>3</v>
      </c>
      <c r="L149" s="49">
        <v>2.99</v>
      </c>
      <c r="M149" s="49">
        <v>2.98</v>
      </c>
      <c r="N149" s="81">
        <f>SMALL(G149:M149,1)</f>
        <v>2.0499999999999998</v>
      </c>
      <c r="O149" s="40">
        <f>LARGE(G149:M149,1)</f>
        <v>3</v>
      </c>
      <c r="P149" s="61">
        <f t="shared" si="8"/>
        <v>0.4634146341463416</v>
      </c>
      <c r="Q149" s="58"/>
      <c r="S149" s="43"/>
    </row>
    <row r="150" spans="2:19" x14ac:dyDescent="0.25">
      <c r="B150" s="82" t="s">
        <v>87</v>
      </c>
      <c r="C150" s="83"/>
      <c r="D150" s="55"/>
      <c r="E150" s="55"/>
      <c r="F150" s="55"/>
      <c r="G150" s="55"/>
      <c r="H150" s="55"/>
      <c r="I150" s="55"/>
      <c r="J150" s="55"/>
      <c r="K150" s="55"/>
      <c r="L150" s="55"/>
      <c r="M150" s="55"/>
      <c r="N150" s="32"/>
      <c r="O150" s="32"/>
      <c r="P150" s="56"/>
      <c r="Q150" s="57"/>
      <c r="S150" s="46"/>
    </row>
    <row r="151" spans="2:19" x14ac:dyDescent="0.25">
      <c r="B151" s="47" t="s">
        <v>88</v>
      </c>
      <c r="C151" s="48"/>
      <c r="D151" s="49" t="s">
        <v>20</v>
      </c>
      <c r="E151" s="49" t="s">
        <v>20</v>
      </c>
      <c r="F151" s="49" t="s">
        <v>20</v>
      </c>
      <c r="G151" s="49" t="s">
        <v>20</v>
      </c>
      <c r="H151" s="49">
        <v>2.15</v>
      </c>
      <c r="I151" s="49" t="s">
        <v>20</v>
      </c>
      <c r="J151" s="49" t="s">
        <v>20</v>
      </c>
      <c r="K151" s="49" t="s">
        <v>20</v>
      </c>
      <c r="L151" s="49" t="s">
        <v>20</v>
      </c>
      <c r="M151" s="49" t="s">
        <v>20</v>
      </c>
      <c r="N151" s="81">
        <f>SMALL(G151:M151,1)</f>
        <v>2.15</v>
      </c>
      <c r="O151" s="40">
        <f>LARGE(G151:M151,1)</f>
        <v>2.15</v>
      </c>
      <c r="P151" s="61">
        <f t="shared" si="8"/>
        <v>0</v>
      </c>
      <c r="Q151" s="58"/>
      <c r="S151" s="43"/>
    </row>
    <row r="152" spans="2:19" x14ac:dyDescent="0.25">
      <c r="B152" s="74" t="s">
        <v>54</v>
      </c>
      <c r="C152" s="74"/>
      <c r="D152" s="38" t="s">
        <v>20</v>
      </c>
      <c r="E152" s="38" t="s">
        <v>20</v>
      </c>
      <c r="F152" s="38" t="s">
        <v>20</v>
      </c>
      <c r="G152" s="38" t="s">
        <v>20</v>
      </c>
      <c r="H152" s="38">
        <v>2.1</v>
      </c>
      <c r="I152" s="38" t="s">
        <v>20</v>
      </c>
      <c r="J152" s="38" t="s">
        <v>20</v>
      </c>
      <c r="K152" s="38" t="s">
        <v>20</v>
      </c>
      <c r="L152" s="38" t="s">
        <v>20</v>
      </c>
      <c r="M152" s="38" t="s">
        <v>20</v>
      </c>
      <c r="N152" s="81">
        <f>SMALL(G152:M152,1)</f>
        <v>2.1</v>
      </c>
      <c r="O152" s="40">
        <f>LARGE(G152:M152,1)</f>
        <v>2.1</v>
      </c>
      <c r="P152" s="60">
        <f t="shared" si="8"/>
        <v>0</v>
      </c>
      <c r="Q152" s="58"/>
      <c r="S152" s="43"/>
    </row>
    <row r="153" spans="2:19" x14ac:dyDescent="0.25">
      <c r="B153" s="62" t="s">
        <v>31</v>
      </c>
      <c r="C153" s="63"/>
      <c r="D153" s="38" t="s">
        <v>20</v>
      </c>
      <c r="E153" s="38" t="s">
        <v>20</v>
      </c>
      <c r="F153" s="38" t="s">
        <v>20</v>
      </c>
      <c r="G153" s="38" t="s">
        <v>20</v>
      </c>
      <c r="H153" s="38" t="s">
        <v>20</v>
      </c>
      <c r="I153" s="38" t="s">
        <v>20</v>
      </c>
      <c r="J153" s="38" t="s">
        <v>20</v>
      </c>
      <c r="K153" s="38" t="s">
        <v>20</v>
      </c>
      <c r="L153" s="38" t="s">
        <v>20</v>
      </c>
      <c r="M153" s="38">
        <v>2.98</v>
      </c>
      <c r="N153" s="81">
        <f>SMALL(G153:M153,1)</f>
        <v>2.98</v>
      </c>
      <c r="O153" s="40">
        <f>LARGE(G153:M153,1)</f>
        <v>2.98</v>
      </c>
      <c r="P153" s="60">
        <f t="shared" si="8"/>
        <v>0</v>
      </c>
      <c r="Q153" s="58"/>
      <c r="S153" s="43"/>
    </row>
    <row r="154" spans="2:19" x14ac:dyDescent="0.25">
      <c r="B154" s="74" t="s">
        <v>80</v>
      </c>
      <c r="C154" s="74"/>
      <c r="D154" s="38">
        <v>2.4900000000000002</v>
      </c>
      <c r="E154" s="38" t="s">
        <v>20</v>
      </c>
      <c r="F154" s="38" t="s">
        <v>20</v>
      </c>
      <c r="G154" s="38" t="s">
        <v>20</v>
      </c>
      <c r="H154" s="38" t="s">
        <v>20</v>
      </c>
      <c r="I154" s="38" t="s">
        <v>20</v>
      </c>
      <c r="J154" s="38" t="s">
        <v>20</v>
      </c>
      <c r="K154" s="38" t="s">
        <v>20</v>
      </c>
      <c r="L154" s="38" t="s">
        <v>20</v>
      </c>
      <c r="M154" s="38" t="s">
        <v>20</v>
      </c>
      <c r="N154" s="39">
        <f>SMALL(D154:M154,1)</f>
        <v>2.4900000000000002</v>
      </c>
      <c r="O154" s="40">
        <f>LARGE(D154:M154,1)</f>
        <v>2.4900000000000002</v>
      </c>
      <c r="P154" s="51">
        <f t="shared" si="8"/>
        <v>0</v>
      </c>
      <c r="Q154" s="58"/>
      <c r="S154" s="43"/>
    </row>
    <row r="155" spans="2:19" x14ac:dyDescent="0.25">
      <c r="B155" s="74" t="s">
        <v>89</v>
      </c>
      <c r="C155" s="74"/>
      <c r="D155" s="38">
        <v>3.49</v>
      </c>
      <c r="E155" s="38" t="s">
        <v>20</v>
      </c>
      <c r="F155" s="38" t="s">
        <v>20</v>
      </c>
      <c r="G155" s="38">
        <v>1.75</v>
      </c>
      <c r="H155" s="38" t="s">
        <v>20</v>
      </c>
      <c r="I155" s="38" t="s">
        <v>20</v>
      </c>
      <c r="J155" s="38">
        <v>1.45</v>
      </c>
      <c r="K155" s="38">
        <v>2.5</v>
      </c>
      <c r="L155" s="38">
        <v>1.95</v>
      </c>
      <c r="M155" s="38" t="s">
        <v>20</v>
      </c>
      <c r="N155" s="81">
        <f>SMALL(G155:M155,1)</f>
        <v>1.45</v>
      </c>
      <c r="O155" s="40">
        <f>LARGE(G155:M155,1)</f>
        <v>2.5</v>
      </c>
      <c r="P155" s="60">
        <f t="shared" si="8"/>
        <v>0.72413793103448276</v>
      </c>
      <c r="Q155" s="58"/>
      <c r="S155" s="43"/>
    </row>
    <row r="156" spans="2:19" x14ac:dyDescent="0.25">
      <c r="B156" s="74" t="s">
        <v>85</v>
      </c>
      <c r="C156" s="74"/>
      <c r="D156" s="38" t="s">
        <v>20</v>
      </c>
      <c r="E156" s="38" t="s">
        <v>20</v>
      </c>
      <c r="F156" s="38">
        <v>2.5</v>
      </c>
      <c r="G156" s="38" t="s">
        <v>20</v>
      </c>
      <c r="H156" s="38" t="s">
        <v>20</v>
      </c>
      <c r="I156" s="38" t="s">
        <v>20</v>
      </c>
      <c r="J156" s="38" t="s">
        <v>20</v>
      </c>
      <c r="K156" s="38" t="s">
        <v>20</v>
      </c>
      <c r="L156" s="38" t="s">
        <v>20</v>
      </c>
      <c r="M156" s="38">
        <v>1.99</v>
      </c>
      <c r="N156" s="81">
        <f>SMALL(G156:M156,1)</f>
        <v>1.99</v>
      </c>
      <c r="O156" s="40">
        <f>LARGE(G156:M156,1)</f>
        <v>1.99</v>
      </c>
      <c r="P156" s="60">
        <f t="shared" si="8"/>
        <v>0</v>
      </c>
      <c r="Q156" s="58"/>
      <c r="S156" s="43"/>
    </row>
    <row r="157" spans="2:19" x14ac:dyDescent="0.25">
      <c r="B157" s="62" t="s">
        <v>83</v>
      </c>
      <c r="C157" s="63"/>
      <c r="D157" s="38" t="s">
        <v>20</v>
      </c>
      <c r="E157" s="38" t="s">
        <v>20</v>
      </c>
      <c r="F157" s="38" t="s">
        <v>20</v>
      </c>
      <c r="G157" s="38" t="s">
        <v>20</v>
      </c>
      <c r="H157" s="38">
        <v>3.75</v>
      </c>
      <c r="I157" s="38" t="s">
        <v>20</v>
      </c>
      <c r="J157" s="38" t="s">
        <v>20</v>
      </c>
      <c r="K157" s="38" t="s">
        <v>20</v>
      </c>
      <c r="L157" s="38" t="s">
        <v>20</v>
      </c>
      <c r="M157" s="38" t="s">
        <v>20</v>
      </c>
      <c r="N157" s="81">
        <f>SMALL(G157:M157,1)</f>
        <v>3.75</v>
      </c>
      <c r="O157" s="40">
        <f>LARGE(G157:M157,1)</f>
        <v>3.75</v>
      </c>
      <c r="P157" s="60">
        <f t="shared" si="8"/>
        <v>0</v>
      </c>
      <c r="Q157" s="58"/>
      <c r="S157" s="43"/>
    </row>
    <row r="158" spans="2:19" x14ac:dyDescent="0.25">
      <c r="B158" s="62" t="s">
        <v>90</v>
      </c>
      <c r="C158" s="71"/>
      <c r="D158" s="38" t="s">
        <v>20</v>
      </c>
      <c r="E158" s="38">
        <v>2.85</v>
      </c>
      <c r="F158" s="38" t="s">
        <v>20</v>
      </c>
      <c r="G158" s="38" t="s">
        <v>20</v>
      </c>
      <c r="H158" s="38" t="s">
        <v>20</v>
      </c>
      <c r="I158" s="38" t="s">
        <v>20</v>
      </c>
      <c r="J158" s="38" t="s">
        <v>20</v>
      </c>
      <c r="K158" s="38" t="s">
        <v>20</v>
      </c>
      <c r="L158" s="38" t="s">
        <v>20</v>
      </c>
      <c r="M158" s="38" t="s">
        <v>20</v>
      </c>
      <c r="N158" s="39">
        <f>SMALL(D158:M158,1)</f>
        <v>2.85</v>
      </c>
      <c r="O158" s="40">
        <f>LARGE(D158:M158,1)</f>
        <v>2.85</v>
      </c>
      <c r="P158" s="51">
        <f t="shared" si="8"/>
        <v>0</v>
      </c>
      <c r="Q158" s="58"/>
      <c r="S158" s="43"/>
    </row>
    <row r="159" spans="2:19" x14ac:dyDescent="0.25">
      <c r="B159" s="82" t="s">
        <v>91</v>
      </c>
      <c r="C159" s="83"/>
      <c r="D159" s="55"/>
      <c r="E159" s="55"/>
      <c r="F159" s="55"/>
      <c r="G159" s="55"/>
      <c r="H159" s="55"/>
      <c r="I159" s="55"/>
      <c r="J159" s="55"/>
      <c r="K159" s="55"/>
      <c r="L159" s="55"/>
      <c r="M159" s="55"/>
      <c r="N159" s="32"/>
      <c r="O159" s="32"/>
      <c r="P159" s="56"/>
      <c r="Q159" s="57"/>
      <c r="S159" s="46"/>
    </row>
    <row r="160" spans="2:19" x14ac:dyDescent="0.25">
      <c r="B160" s="47" t="s">
        <v>88</v>
      </c>
      <c r="C160" s="48"/>
      <c r="D160" s="49" t="s">
        <v>20</v>
      </c>
      <c r="E160" s="49" t="s">
        <v>20</v>
      </c>
      <c r="F160" s="49" t="s">
        <v>20</v>
      </c>
      <c r="G160" s="49" t="s">
        <v>20</v>
      </c>
      <c r="H160" s="49">
        <v>5.95</v>
      </c>
      <c r="I160" s="49" t="s">
        <v>20</v>
      </c>
      <c r="J160" s="49" t="s">
        <v>20</v>
      </c>
      <c r="K160" s="49" t="s">
        <v>20</v>
      </c>
      <c r="L160" s="49" t="s">
        <v>20</v>
      </c>
      <c r="M160" s="49" t="s">
        <v>20</v>
      </c>
      <c r="N160" s="81">
        <f>SMALL(G160:M160,1)</f>
        <v>5.95</v>
      </c>
      <c r="O160" s="40">
        <f>LARGE(G160:M160,1)</f>
        <v>5.95</v>
      </c>
      <c r="P160" s="61">
        <f t="shared" ref="P160:P167" si="13">(O160-N160)/N160</f>
        <v>0</v>
      </c>
      <c r="Q160" s="58"/>
      <c r="S160" s="43"/>
    </row>
    <row r="161" spans="2:19" x14ac:dyDescent="0.25">
      <c r="B161" s="74" t="s">
        <v>92</v>
      </c>
      <c r="C161" s="74"/>
      <c r="D161" s="38" t="s">
        <v>20</v>
      </c>
      <c r="E161" s="38" t="s">
        <v>20</v>
      </c>
      <c r="F161" s="38" t="s">
        <v>20</v>
      </c>
      <c r="G161" s="38" t="s">
        <v>20</v>
      </c>
      <c r="H161" s="38">
        <v>2.9</v>
      </c>
      <c r="I161" s="38" t="s">
        <v>20</v>
      </c>
      <c r="J161" s="38" t="s">
        <v>20</v>
      </c>
      <c r="K161" s="38" t="s">
        <v>20</v>
      </c>
      <c r="L161" s="38" t="s">
        <v>20</v>
      </c>
      <c r="M161" s="38" t="s">
        <v>20</v>
      </c>
      <c r="N161" s="81">
        <f>SMALL(G161:M161,1)</f>
        <v>2.9</v>
      </c>
      <c r="O161" s="40">
        <f>LARGE(G161:M161,1)</f>
        <v>2.9</v>
      </c>
      <c r="P161" s="60">
        <f t="shared" si="13"/>
        <v>0</v>
      </c>
      <c r="Q161" s="58"/>
      <c r="S161" s="43"/>
    </row>
    <row r="162" spans="2:19" x14ac:dyDescent="0.25">
      <c r="B162" s="74" t="s">
        <v>80</v>
      </c>
      <c r="C162" s="74"/>
      <c r="D162" s="38">
        <v>4.99</v>
      </c>
      <c r="E162" s="38" t="s">
        <v>20</v>
      </c>
      <c r="F162" s="38" t="s">
        <v>20</v>
      </c>
      <c r="G162" s="38" t="s">
        <v>20</v>
      </c>
      <c r="H162" s="38" t="s">
        <v>20</v>
      </c>
      <c r="I162" s="38" t="s">
        <v>20</v>
      </c>
      <c r="J162" s="38" t="s">
        <v>20</v>
      </c>
      <c r="K162" s="38" t="s">
        <v>20</v>
      </c>
      <c r="L162" s="38" t="s">
        <v>20</v>
      </c>
      <c r="M162" s="38" t="s">
        <v>20</v>
      </c>
      <c r="N162" s="39">
        <f>SMALL(D162:M162,1)</f>
        <v>4.99</v>
      </c>
      <c r="O162" s="40">
        <f>LARGE(D162:M162,1)</f>
        <v>4.99</v>
      </c>
      <c r="P162" s="51">
        <f t="shared" si="13"/>
        <v>0</v>
      </c>
      <c r="Q162" s="58"/>
      <c r="S162" s="43"/>
    </row>
    <row r="163" spans="2:19" x14ac:dyDescent="0.25">
      <c r="B163" s="62" t="s">
        <v>89</v>
      </c>
      <c r="C163" s="63"/>
      <c r="D163" s="38" t="s">
        <v>20</v>
      </c>
      <c r="E163" s="38" t="s">
        <v>20</v>
      </c>
      <c r="F163" s="38" t="s">
        <v>20</v>
      </c>
      <c r="G163" s="38" t="s">
        <v>20</v>
      </c>
      <c r="H163" s="38" t="s">
        <v>20</v>
      </c>
      <c r="I163" s="38" t="s">
        <v>20</v>
      </c>
      <c r="J163" s="38" t="s">
        <v>20</v>
      </c>
      <c r="K163" s="38">
        <v>5</v>
      </c>
      <c r="L163" s="38" t="s">
        <v>20</v>
      </c>
      <c r="M163" s="38" t="s">
        <v>20</v>
      </c>
      <c r="N163" s="81">
        <f>SMALL(G163:M163,1)</f>
        <v>5</v>
      </c>
      <c r="O163" s="40">
        <f>LARGE(G163:M163,1)</f>
        <v>5</v>
      </c>
      <c r="P163" s="60">
        <f t="shared" si="13"/>
        <v>0</v>
      </c>
      <c r="Q163" s="58"/>
      <c r="S163" s="43"/>
    </row>
    <row r="164" spans="2:19" x14ac:dyDescent="0.25">
      <c r="B164" s="74" t="s">
        <v>93</v>
      </c>
      <c r="C164" s="74"/>
      <c r="D164" s="38" t="s">
        <v>20</v>
      </c>
      <c r="E164" s="38" t="s">
        <v>20</v>
      </c>
      <c r="F164" s="38" t="s">
        <v>20</v>
      </c>
      <c r="G164" s="38" t="s">
        <v>20</v>
      </c>
      <c r="H164" s="38" t="s">
        <v>20</v>
      </c>
      <c r="I164" s="38">
        <v>3.8</v>
      </c>
      <c r="J164" s="38" t="s">
        <v>20</v>
      </c>
      <c r="K164" s="38" t="s">
        <v>20</v>
      </c>
      <c r="L164" s="38" t="s">
        <v>20</v>
      </c>
      <c r="M164" s="38" t="s">
        <v>20</v>
      </c>
      <c r="N164" s="81">
        <f>SMALL(G164:M164,1)</f>
        <v>3.8</v>
      </c>
      <c r="O164" s="40">
        <f>LARGE(G164:M164,1)</f>
        <v>3.8</v>
      </c>
      <c r="P164" s="60">
        <f t="shared" si="13"/>
        <v>0</v>
      </c>
      <c r="Q164" s="58"/>
      <c r="S164" s="43"/>
    </row>
    <row r="165" spans="2:19" x14ac:dyDescent="0.25">
      <c r="B165" s="62" t="s">
        <v>94</v>
      </c>
      <c r="C165" s="71"/>
      <c r="D165" s="38" t="s">
        <v>20</v>
      </c>
      <c r="E165" s="38" t="s">
        <v>20</v>
      </c>
      <c r="F165" s="38">
        <v>3.07</v>
      </c>
      <c r="G165" s="38">
        <v>2.75</v>
      </c>
      <c r="H165" s="38" t="s">
        <v>20</v>
      </c>
      <c r="I165" s="38" t="s">
        <v>20</v>
      </c>
      <c r="J165" s="38">
        <v>2.4500000000000002</v>
      </c>
      <c r="K165" s="38" t="s">
        <v>20</v>
      </c>
      <c r="L165" s="38">
        <v>2.99</v>
      </c>
      <c r="M165" s="38">
        <v>2.74</v>
      </c>
      <c r="N165" s="81">
        <f>SMALL(G165:M165,1)</f>
        <v>2.4500000000000002</v>
      </c>
      <c r="O165" s="40">
        <f>LARGE(G165:M165,1)</f>
        <v>2.99</v>
      </c>
      <c r="P165" s="60">
        <f t="shared" si="13"/>
        <v>0.22040816326530613</v>
      </c>
      <c r="Q165" s="58"/>
      <c r="S165" s="43"/>
    </row>
    <row r="166" spans="2:19" x14ac:dyDescent="0.25">
      <c r="B166" s="62" t="s">
        <v>83</v>
      </c>
      <c r="C166" s="63"/>
      <c r="D166" s="38" t="s">
        <v>20</v>
      </c>
      <c r="E166" s="38" t="s">
        <v>20</v>
      </c>
      <c r="F166" s="38" t="s">
        <v>20</v>
      </c>
      <c r="G166" s="38" t="s">
        <v>20</v>
      </c>
      <c r="H166" s="38">
        <v>9.9</v>
      </c>
      <c r="I166" s="38" t="s">
        <v>20</v>
      </c>
      <c r="J166" s="38" t="s">
        <v>20</v>
      </c>
      <c r="K166" s="38" t="s">
        <v>20</v>
      </c>
      <c r="L166" s="38" t="s">
        <v>20</v>
      </c>
      <c r="M166" s="38" t="s">
        <v>20</v>
      </c>
      <c r="N166" s="81">
        <f>SMALL(G166:M166,1)</f>
        <v>9.9</v>
      </c>
      <c r="O166" s="40">
        <f>LARGE(G166:M166,1)</f>
        <v>9.9</v>
      </c>
      <c r="P166" s="60">
        <f t="shared" si="13"/>
        <v>0</v>
      </c>
      <c r="Q166" s="58"/>
      <c r="S166" s="43"/>
    </row>
    <row r="167" spans="2:19" x14ac:dyDescent="0.25">
      <c r="B167" s="74" t="s">
        <v>95</v>
      </c>
      <c r="C167" s="74"/>
      <c r="D167" s="38" t="s">
        <v>20</v>
      </c>
      <c r="E167" s="38">
        <v>4.55</v>
      </c>
      <c r="F167" s="38" t="s">
        <v>20</v>
      </c>
      <c r="G167" s="38" t="s">
        <v>20</v>
      </c>
      <c r="H167" s="38" t="s">
        <v>20</v>
      </c>
      <c r="I167" s="38"/>
      <c r="J167" s="38" t="s">
        <v>20</v>
      </c>
      <c r="K167" s="38" t="s">
        <v>20</v>
      </c>
      <c r="L167" s="38" t="s">
        <v>20</v>
      </c>
      <c r="M167" s="38" t="s">
        <v>20</v>
      </c>
      <c r="N167" s="39">
        <f>SMALL(D167:M167,1)</f>
        <v>4.55</v>
      </c>
      <c r="O167" s="40">
        <f>LARGE(D167:M167,1)</f>
        <v>4.55</v>
      </c>
      <c r="P167" s="51">
        <f t="shared" si="13"/>
        <v>0</v>
      </c>
      <c r="Q167" s="58"/>
      <c r="S167" s="43"/>
    </row>
    <row r="168" spans="2:19" x14ac:dyDescent="0.25">
      <c r="B168" s="82" t="s">
        <v>96</v>
      </c>
      <c r="C168" s="83"/>
      <c r="D168" s="55"/>
      <c r="E168" s="55"/>
      <c r="F168" s="55"/>
      <c r="G168" s="55"/>
      <c r="H168" s="55"/>
      <c r="I168" s="55"/>
      <c r="J168" s="55"/>
      <c r="K168" s="55"/>
      <c r="L168" s="55"/>
      <c r="M168" s="55"/>
      <c r="N168" s="32"/>
      <c r="O168" s="32"/>
      <c r="P168" s="56"/>
      <c r="Q168" s="57"/>
      <c r="S168" s="46"/>
    </row>
    <row r="169" spans="2:19" x14ac:dyDescent="0.25">
      <c r="B169" s="44" t="s">
        <v>27</v>
      </c>
      <c r="C169" s="45"/>
      <c r="D169" s="38" t="s">
        <v>20</v>
      </c>
      <c r="E169" s="38" t="s">
        <v>20</v>
      </c>
      <c r="F169" s="38" t="s">
        <v>20</v>
      </c>
      <c r="G169" s="38" t="s">
        <v>20</v>
      </c>
      <c r="H169" s="38" t="s">
        <v>20</v>
      </c>
      <c r="I169" s="38" t="s">
        <v>20</v>
      </c>
      <c r="J169" s="38" t="s">
        <v>20</v>
      </c>
      <c r="K169" s="38" t="s">
        <v>20</v>
      </c>
      <c r="L169" s="38">
        <v>5.99</v>
      </c>
      <c r="M169" s="38">
        <v>5.15</v>
      </c>
      <c r="N169" s="81">
        <f>SMALL(G169:M169,1)</f>
        <v>5.15</v>
      </c>
      <c r="O169" s="40">
        <f>LARGE(G169:M169,1)</f>
        <v>5.99</v>
      </c>
      <c r="P169" s="60">
        <f t="shared" ref="P169:P207" si="14">(O169-N169)/N169</f>
        <v>0.1631067961165048</v>
      </c>
      <c r="Q169" s="58"/>
      <c r="S169" s="43"/>
    </row>
    <row r="170" spans="2:19" x14ac:dyDescent="0.25">
      <c r="B170" s="74" t="s">
        <v>19</v>
      </c>
      <c r="C170" s="74"/>
      <c r="D170" s="38" t="s">
        <v>20</v>
      </c>
      <c r="E170" s="38">
        <v>5.4</v>
      </c>
      <c r="F170" s="38" t="s">
        <v>20</v>
      </c>
      <c r="G170" s="38" t="s">
        <v>20</v>
      </c>
      <c r="H170" s="38" t="s">
        <v>20</v>
      </c>
      <c r="I170" s="38" t="s">
        <v>20</v>
      </c>
      <c r="J170" s="38" t="s">
        <v>20</v>
      </c>
      <c r="K170" s="38">
        <v>5</v>
      </c>
      <c r="L170" s="38" t="s">
        <v>20</v>
      </c>
      <c r="M170" s="38">
        <v>4.8099999999999996</v>
      </c>
      <c r="N170" s="81">
        <f>SMALL(G170:M170,1)</f>
        <v>4.8099999999999996</v>
      </c>
      <c r="O170" s="40">
        <f>LARGE(G170:M170,1)</f>
        <v>5</v>
      </c>
      <c r="P170" s="60">
        <f t="shared" si="14"/>
        <v>3.9501039501039586E-2</v>
      </c>
      <c r="Q170" s="58"/>
      <c r="S170" s="43"/>
    </row>
    <row r="171" spans="2:19" x14ac:dyDescent="0.25">
      <c r="B171" s="44" t="s">
        <v>22</v>
      </c>
      <c r="C171" s="45"/>
      <c r="D171" s="38" t="s">
        <v>20</v>
      </c>
      <c r="E171" s="38" t="s">
        <v>20</v>
      </c>
      <c r="F171" s="38">
        <v>6.5</v>
      </c>
      <c r="G171" s="38" t="s">
        <v>20</v>
      </c>
      <c r="H171" s="38" t="s">
        <v>20</v>
      </c>
      <c r="I171" s="38" t="s">
        <v>20</v>
      </c>
      <c r="J171" s="38" t="s">
        <v>20</v>
      </c>
      <c r="K171" s="38" t="s">
        <v>20</v>
      </c>
      <c r="L171" s="38" t="s">
        <v>20</v>
      </c>
      <c r="M171" s="38">
        <v>5.47</v>
      </c>
      <c r="N171" s="81">
        <f>SMALL(G171:M171,1)</f>
        <v>5.47</v>
      </c>
      <c r="O171" s="40">
        <f>LARGE(G171:M171,1)</f>
        <v>5.47</v>
      </c>
      <c r="P171" s="60">
        <f t="shared" si="14"/>
        <v>0</v>
      </c>
      <c r="Q171" s="58"/>
      <c r="S171" s="43"/>
    </row>
    <row r="172" spans="2:19" x14ac:dyDescent="0.25">
      <c r="B172" s="44" t="s">
        <v>23</v>
      </c>
      <c r="C172" s="45"/>
      <c r="D172" s="38" t="s">
        <v>20</v>
      </c>
      <c r="E172" s="38" t="s">
        <v>20</v>
      </c>
      <c r="F172" s="38" t="s">
        <v>20</v>
      </c>
      <c r="G172" s="38">
        <v>6.5</v>
      </c>
      <c r="H172" s="38">
        <v>5.3</v>
      </c>
      <c r="I172" s="38" t="s">
        <v>20</v>
      </c>
      <c r="J172" s="38">
        <v>5.5</v>
      </c>
      <c r="K172" s="38" t="s">
        <v>20</v>
      </c>
      <c r="L172" s="38" t="s">
        <v>20</v>
      </c>
      <c r="M172" s="38">
        <v>6.27</v>
      </c>
      <c r="N172" s="81">
        <f>SMALL(G172:M172,1)</f>
        <v>5.3</v>
      </c>
      <c r="O172" s="40">
        <f>LARGE(G172:M172,1)</f>
        <v>6.5</v>
      </c>
      <c r="P172" s="60">
        <f t="shared" si="14"/>
        <v>0.22641509433962267</v>
      </c>
      <c r="Q172" s="58"/>
      <c r="S172" s="43"/>
    </row>
    <row r="173" spans="2:19" x14ac:dyDescent="0.25">
      <c r="B173" s="91" t="s">
        <v>82</v>
      </c>
      <c r="C173" s="92"/>
      <c r="D173" s="38">
        <v>3.49</v>
      </c>
      <c r="E173" s="38" t="s">
        <v>20</v>
      </c>
      <c r="F173" s="38" t="s">
        <v>20</v>
      </c>
      <c r="G173" s="38" t="s">
        <v>20</v>
      </c>
      <c r="H173" s="38" t="s">
        <v>20</v>
      </c>
      <c r="I173" s="38" t="s">
        <v>20</v>
      </c>
      <c r="J173" s="38" t="s">
        <v>20</v>
      </c>
      <c r="K173" s="38" t="s">
        <v>20</v>
      </c>
      <c r="L173" s="38" t="s">
        <v>20</v>
      </c>
      <c r="M173" s="38" t="s">
        <v>20</v>
      </c>
      <c r="N173" s="39">
        <f>SMALL(D173:M173,1)</f>
        <v>3.49</v>
      </c>
      <c r="O173" s="40">
        <f>LARGE(D173:M173,1)</f>
        <v>3.49</v>
      </c>
      <c r="P173" s="51">
        <f t="shared" si="14"/>
        <v>0</v>
      </c>
      <c r="Q173" s="58"/>
      <c r="S173" s="43"/>
    </row>
    <row r="174" spans="2:19" x14ac:dyDescent="0.25">
      <c r="B174" s="91" t="s">
        <v>31</v>
      </c>
      <c r="C174" s="92"/>
      <c r="D174" s="38" t="s">
        <v>20</v>
      </c>
      <c r="E174" s="38" t="s">
        <v>20</v>
      </c>
      <c r="F174" s="38" t="s">
        <v>20</v>
      </c>
      <c r="G174" s="38" t="s">
        <v>20</v>
      </c>
      <c r="H174" s="38" t="s">
        <v>20</v>
      </c>
      <c r="I174" s="38" t="s">
        <v>20</v>
      </c>
      <c r="J174" s="38" t="s">
        <v>20</v>
      </c>
      <c r="K174" s="38" t="s">
        <v>20</v>
      </c>
      <c r="L174" s="38">
        <v>5.99</v>
      </c>
      <c r="M174" s="38" t="s">
        <v>20</v>
      </c>
      <c r="N174" s="81">
        <f>SMALL(G174:M174,1)</f>
        <v>5.99</v>
      </c>
      <c r="O174" s="40">
        <f>LARGE(G174:M174,1)</f>
        <v>5.99</v>
      </c>
      <c r="P174" s="60">
        <f t="shared" si="14"/>
        <v>0</v>
      </c>
      <c r="Q174" s="58"/>
      <c r="S174" s="43"/>
    </row>
    <row r="175" spans="2:19" x14ac:dyDescent="0.25">
      <c r="B175" s="91" t="s">
        <v>93</v>
      </c>
      <c r="C175" s="92"/>
      <c r="D175" s="38">
        <v>5.99</v>
      </c>
      <c r="E175" s="38" t="s">
        <v>20</v>
      </c>
      <c r="F175" s="38" t="s">
        <v>20</v>
      </c>
      <c r="G175" s="38" t="s">
        <v>20</v>
      </c>
      <c r="H175" s="38" t="s">
        <v>20</v>
      </c>
      <c r="I175" s="38" t="s">
        <v>20</v>
      </c>
      <c r="J175" s="38" t="s">
        <v>20</v>
      </c>
      <c r="K175" s="38" t="s">
        <v>20</v>
      </c>
      <c r="L175" s="38" t="s">
        <v>20</v>
      </c>
      <c r="M175" s="38" t="s">
        <v>20</v>
      </c>
      <c r="N175" s="39">
        <f>SMALL(D175:M175,1)</f>
        <v>5.99</v>
      </c>
      <c r="O175" s="40">
        <f>LARGE(D175:M175,1)</f>
        <v>5.99</v>
      </c>
      <c r="P175" s="51">
        <f t="shared" si="14"/>
        <v>0</v>
      </c>
      <c r="Q175" s="58"/>
      <c r="S175" s="43"/>
    </row>
    <row r="176" spans="2:19" x14ac:dyDescent="0.25">
      <c r="B176" s="74" t="s">
        <v>90</v>
      </c>
      <c r="C176" s="74"/>
      <c r="D176" s="38" t="s">
        <v>20</v>
      </c>
      <c r="E176" s="38" t="s">
        <v>20</v>
      </c>
      <c r="F176" s="38" t="s">
        <v>20</v>
      </c>
      <c r="G176" s="38">
        <v>2.95</v>
      </c>
      <c r="H176" s="38">
        <v>2.0499999999999998</v>
      </c>
      <c r="I176" s="38">
        <v>2.9</v>
      </c>
      <c r="J176" s="38">
        <v>2.0499999999999998</v>
      </c>
      <c r="K176" s="38" t="s">
        <v>20</v>
      </c>
      <c r="L176" s="38" t="s">
        <v>20</v>
      </c>
      <c r="M176" s="38" t="s">
        <v>20</v>
      </c>
      <c r="N176" s="81">
        <f>SMALL(G176:M176,1)</f>
        <v>2.0499999999999998</v>
      </c>
      <c r="O176" s="40">
        <f>LARGE(G176:M176,1)</f>
        <v>2.95</v>
      </c>
      <c r="P176" s="60">
        <f t="shared" si="14"/>
        <v>0.43902439024390266</v>
      </c>
      <c r="Q176" s="58"/>
      <c r="S176" s="43"/>
    </row>
    <row r="177" spans="2:19" x14ac:dyDescent="0.25">
      <c r="B177" s="82" t="s">
        <v>97</v>
      </c>
      <c r="C177" s="83"/>
      <c r="D177" s="55"/>
      <c r="E177" s="55"/>
      <c r="F177" s="55"/>
      <c r="G177" s="55"/>
      <c r="H177" s="55"/>
      <c r="I177" s="55"/>
      <c r="J177" s="55"/>
      <c r="K177" s="55"/>
      <c r="L177" s="55"/>
      <c r="M177" s="55"/>
      <c r="N177" s="32"/>
      <c r="O177" s="32"/>
      <c r="P177" s="56"/>
      <c r="Q177" s="57"/>
      <c r="S177" s="46"/>
    </row>
    <row r="178" spans="2:19" x14ac:dyDescent="0.25">
      <c r="B178" s="47" t="s">
        <v>98</v>
      </c>
      <c r="C178" s="48"/>
      <c r="D178" s="49" t="s">
        <v>20</v>
      </c>
      <c r="E178" s="49" t="s">
        <v>20</v>
      </c>
      <c r="F178" s="49" t="s">
        <v>20</v>
      </c>
      <c r="G178" s="49">
        <v>22.9</v>
      </c>
      <c r="H178" s="49" t="s">
        <v>20</v>
      </c>
      <c r="I178" s="49" t="s">
        <v>20</v>
      </c>
      <c r="J178" s="49">
        <v>20.5</v>
      </c>
      <c r="K178" s="49">
        <v>23</v>
      </c>
      <c r="L178" s="49" t="s">
        <v>20</v>
      </c>
      <c r="M178" s="49" t="s">
        <v>20</v>
      </c>
      <c r="N178" s="81">
        <f>SMALL(G178:M178,1)</f>
        <v>20.5</v>
      </c>
      <c r="O178" s="40">
        <f>LARGE(G178:M178,1)</f>
        <v>23</v>
      </c>
      <c r="P178" s="61">
        <f t="shared" ref="P178:P183" si="15">(O178-N178)/N178</f>
        <v>0.12195121951219512</v>
      </c>
      <c r="Q178" s="58"/>
      <c r="S178" s="43"/>
    </row>
    <row r="179" spans="2:19" x14ac:dyDescent="0.25">
      <c r="B179" s="44" t="s">
        <v>99</v>
      </c>
      <c r="C179" s="45"/>
      <c r="D179" s="38" t="s">
        <v>20</v>
      </c>
      <c r="E179" s="38" t="s">
        <v>20</v>
      </c>
      <c r="F179" s="38" t="s">
        <v>20</v>
      </c>
      <c r="G179" s="38" t="s">
        <v>20</v>
      </c>
      <c r="H179" s="38">
        <v>6.99</v>
      </c>
      <c r="I179" s="38" t="s">
        <v>20</v>
      </c>
      <c r="J179" s="38" t="s">
        <v>20</v>
      </c>
      <c r="K179" s="38" t="s">
        <v>20</v>
      </c>
      <c r="L179" s="38" t="s">
        <v>20</v>
      </c>
      <c r="M179" s="38" t="s">
        <v>20</v>
      </c>
      <c r="N179" s="81">
        <f>SMALL(G179:M179,1)</f>
        <v>6.99</v>
      </c>
      <c r="O179" s="40">
        <f>LARGE(G179:M179,1)</f>
        <v>6.99</v>
      </c>
      <c r="P179" s="60">
        <f t="shared" si="15"/>
        <v>0</v>
      </c>
      <c r="Q179" s="58"/>
      <c r="S179" s="43"/>
    </row>
    <row r="180" spans="2:19" x14ac:dyDescent="0.25">
      <c r="B180" s="74" t="s">
        <v>100</v>
      </c>
      <c r="C180" s="74"/>
      <c r="D180" s="72" t="s">
        <v>20</v>
      </c>
      <c r="E180" s="72">
        <v>7.6</v>
      </c>
      <c r="F180" s="72" t="s">
        <v>20</v>
      </c>
      <c r="G180" s="93" t="s">
        <v>20</v>
      </c>
      <c r="H180" s="72" t="s">
        <v>20</v>
      </c>
      <c r="I180" s="72">
        <v>7.6</v>
      </c>
      <c r="J180" s="93" t="s">
        <v>20</v>
      </c>
      <c r="K180" s="72" t="s">
        <v>20</v>
      </c>
      <c r="L180" s="72" t="s">
        <v>20</v>
      </c>
      <c r="M180" s="40" t="s">
        <v>20</v>
      </c>
      <c r="N180" s="81">
        <f>SMALL(G180:M180,1)</f>
        <v>7.6</v>
      </c>
      <c r="O180" s="40">
        <f>LARGE(G180:M180,1)</f>
        <v>7.6</v>
      </c>
      <c r="P180" s="60">
        <f t="shared" si="15"/>
        <v>0</v>
      </c>
      <c r="Q180" s="58"/>
      <c r="S180" s="43"/>
    </row>
    <row r="181" spans="2:19" x14ac:dyDescent="0.25">
      <c r="B181" s="74" t="s">
        <v>101</v>
      </c>
      <c r="C181" s="74"/>
      <c r="D181" s="72">
        <v>3.99</v>
      </c>
      <c r="E181" s="40" t="s">
        <v>20</v>
      </c>
      <c r="F181" s="72">
        <v>4.71</v>
      </c>
      <c r="G181" s="93" t="s">
        <v>20</v>
      </c>
      <c r="H181" s="40" t="s">
        <v>20</v>
      </c>
      <c r="I181" s="40" t="s">
        <v>20</v>
      </c>
      <c r="J181" s="93" t="s">
        <v>20</v>
      </c>
      <c r="K181" s="40" t="s">
        <v>20</v>
      </c>
      <c r="L181" s="40" t="s">
        <v>20</v>
      </c>
      <c r="M181" s="40" t="s">
        <v>20</v>
      </c>
      <c r="N181" s="39">
        <f>SMALL(D181:M181,1)</f>
        <v>3.99</v>
      </c>
      <c r="O181" s="40">
        <f>LARGE(D181:M181,1)</f>
        <v>4.71</v>
      </c>
      <c r="P181" s="51">
        <f t="shared" si="15"/>
        <v>0.18045112781954881</v>
      </c>
      <c r="Q181" s="58"/>
      <c r="S181" s="43"/>
    </row>
    <row r="182" spans="2:19" x14ac:dyDescent="0.25">
      <c r="B182" s="74" t="s">
        <v>102</v>
      </c>
      <c r="C182" s="74"/>
      <c r="D182" s="38" t="s">
        <v>20</v>
      </c>
      <c r="E182" s="38" t="s">
        <v>20</v>
      </c>
      <c r="F182" s="38" t="s">
        <v>20</v>
      </c>
      <c r="G182" s="38" t="s">
        <v>20</v>
      </c>
      <c r="H182" s="38" t="s">
        <v>20</v>
      </c>
      <c r="I182" s="38" t="s">
        <v>20</v>
      </c>
      <c r="J182" s="38">
        <v>4.05</v>
      </c>
      <c r="K182" s="38" t="s">
        <v>20</v>
      </c>
      <c r="L182" s="38" t="s">
        <v>20</v>
      </c>
      <c r="M182" s="38">
        <v>3.12</v>
      </c>
      <c r="N182" s="81">
        <f>SMALL(G182:M182,1)</f>
        <v>3.12</v>
      </c>
      <c r="O182" s="40">
        <f>LARGE(G182:M182,1)</f>
        <v>4.05</v>
      </c>
      <c r="P182" s="60">
        <f t="shared" si="15"/>
        <v>0.29807692307692296</v>
      </c>
      <c r="Q182" s="58"/>
      <c r="S182" s="43"/>
    </row>
    <row r="183" spans="2:19" x14ac:dyDescent="0.25">
      <c r="B183" s="74" t="s">
        <v>103</v>
      </c>
      <c r="C183" s="74"/>
      <c r="D183" s="38" t="s">
        <v>20</v>
      </c>
      <c r="E183" s="38" t="s">
        <v>20</v>
      </c>
      <c r="F183" s="38" t="s">
        <v>20</v>
      </c>
      <c r="G183" s="38" t="s">
        <v>20</v>
      </c>
      <c r="H183" s="38" t="s">
        <v>20</v>
      </c>
      <c r="I183" s="38" t="s">
        <v>20</v>
      </c>
      <c r="J183" s="38" t="s">
        <v>20</v>
      </c>
      <c r="K183" s="38" t="s">
        <v>20</v>
      </c>
      <c r="L183" s="38" t="s">
        <v>20</v>
      </c>
      <c r="M183" s="38">
        <v>3.67</v>
      </c>
      <c r="N183" s="81">
        <f>SMALL(G183:M183,1)</f>
        <v>3.67</v>
      </c>
      <c r="O183" s="40">
        <f>LARGE(G183:M183,1)</f>
        <v>3.67</v>
      </c>
      <c r="P183" s="60">
        <f t="shared" si="15"/>
        <v>0</v>
      </c>
      <c r="Q183" s="58"/>
      <c r="S183" s="43"/>
    </row>
    <row r="184" spans="2:19" x14ac:dyDescent="0.25">
      <c r="B184" s="94" t="s">
        <v>104</v>
      </c>
      <c r="C184" s="95"/>
      <c r="D184" s="96"/>
      <c r="E184" s="96"/>
      <c r="F184" s="96"/>
      <c r="G184" s="96"/>
      <c r="H184" s="96"/>
      <c r="I184" s="96"/>
      <c r="J184" s="96"/>
      <c r="K184" s="96"/>
      <c r="L184" s="96"/>
      <c r="M184" s="96"/>
      <c r="N184" s="96"/>
      <c r="O184" s="96"/>
      <c r="P184" s="97"/>
      <c r="Q184" s="98"/>
      <c r="S184" s="46"/>
    </row>
    <row r="185" spans="2:19" x14ac:dyDescent="0.25">
      <c r="B185" s="47" t="s">
        <v>105</v>
      </c>
      <c r="C185" s="48"/>
      <c r="D185" s="49" t="s">
        <v>20</v>
      </c>
      <c r="E185" s="49" t="s">
        <v>20</v>
      </c>
      <c r="F185" s="49">
        <v>18</v>
      </c>
      <c r="G185" s="49" t="s">
        <v>20</v>
      </c>
      <c r="H185" s="49" t="s">
        <v>20</v>
      </c>
      <c r="I185" s="49" t="s">
        <v>20</v>
      </c>
      <c r="J185" s="49" t="s">
        <v>20</v>
      </c>
      <c r="K185" s="49" t="s">
        <v>20</v>
      </c>
      <c r="L185" s="49">
        <v>21.99</v>
      </c>
      <c r="M185" s="49" t="s">
        <v>20</v>
      </c>
      <c r="N185" s="81">
        <f>SMALL(G185:M185,1)</f>
        <v>21.99</v>
      </c>
      <c r="O185" s="40">
        <f>LARGE(G185:M185,1)</f>
        <v>21.99</v>
      </c>
      <c r="P185" s="61">
        <f t="shared" si="14"/>
        <v>0</v>
      </c>
      <c r="Q185" s="58"/>
      <c r="S185" s="43"/>
    </row>
    <row r="186" spans="2:19" x14ac:dyDescent="0.25">
      <c r="B186" s="47" t="s">
        <v>106</v>
      </c>
      <c r="C186" s="48"/>
      <c r="D186" s="49" t="s">
        <v>20</v>
      </c>
      <c r="E186" s="49" t="s">
        <v>20</v>
      </c>
      <c r="F186" s="49" t="s">
        <v>20</v>
      </c>
      <c r="G186" s="49" t="s">
        <v>20</v>
      </c>
      <c r="H186" s="49" t="s">
        <v>20</v>
      </c>
      <c r="I186" s="49" t="s">
        <v>20</v>
      </c>
      <c r="J186" s="49" t="s">
        <v>20</v>
      </c>
      <c r="K186" s="49" t="s">
        <v>20</v>
      </c>
      <c r="L186" s="49">
        <v>38.99</v>
      </c>
      <c r="M186" s="49" t="s">
        <v>20</v>
      </c>
      <c r="N186" s="81">
        <f>SMALL(G186:M186,1)</f>
        <v>38.99</v>
      </c>
      <c r="O186" s="40">
        <f>LARGE(G186:M186,1)</f>
        <v>38.99</v>
      </c>
      <c r="P186" s="61">
        <f t="shared" si="14"/>
        <v>0</v>
      </c>
      <c r="Q186" s="58"/>
      <c r="S186" s="43"/>
    </row>
    <row r="187" spans="2:19" x14ac:dyDescent="0.25">
      <c r="B187" s="74" t="s">
        <v>107</v>
      </c>
      <c r="C187" s="74"/>
      <c r="D187" s="72" t="s">
        <v>20</v>
      </c>
      <c r="E187" s="72" t="s">
        <v>20</v>
      </c>
      <c r="F187" s="72" t="s">
        <v>20</v>
      </c>
      <c r="G187" s="72" t="s">
        <v>20</v>
      </c>
      <c r="H187" s="72" t="s">
        <v>20</v>
      </c>
      <c r="I187" s="72" t="s">
        <v>20</v>
      </c>
      <c r="J187" s="72">
        <v>6.5</v>
      </c>
      <c r="K187" s="72" t="s">
        <v>20</v>
      </c>
      <c r="L187" s="72" t="s">
        <v>20</v>
      </c>
      <c r="M187" s="72" t="s">
        <v>20</v>
      </c>
      <c r="N187" s="81">
        <f>SMALL(G187:M187,1)</f>
        <v>6.5</v>
      </c>
      <c r="O187" s="40">
        <f>LARGE(G187:M187,1)</f>
        <v>6.5</v>
      </c>
      <c r="P187" s="60">
        <f t="shared" si="14"/>
        <v>0</v>
      </c>
      <c r="Q187" s="58"/>
      <c r="S187" s="43"/>
    </row>
    <row r="188" spans="2:19" x14ac:dyDescent="0.25">
      <c r="B188" s="62" t="s">
        <v>108</v>
      </c>
      <c r="C188" s="63"/>
      <c r="D188" s="72">
        <v>19.989999999999998</v>
      </c>
      <c r="E188" s="72" t="s">
        <v>20</v>
      </c>
      <c r="F188" s="72">
        <v>33.5</v>
      </c>
      <c r="G188" s="72" t="s">
        <v>20</v>
      </c>
      <c r="H188" s="72">
        <v>24.9</v>
      </c>
      <c r="I188" s="72" t="s">
        <v>20</v>
      </c>
      <c r="J188" s="72" t="s">
        <v>20</v>
      </c>
      <c r="K188" s="72" t="s">
        <v>20</v>
      </c>
      <c r="L188" s="72">
        <v>31.99</v>
      </c>
      <c r="M188" s="72">
        <v>31.6</v>
      </c>
      <c r="N188" s="81">
        <f>SMALL(G188:M188,1)</f>
        <v>24.9</v>
      </c>
      <c r="O188" s="40">
        <f>LARGE(G188:M188,1)</f>
        <v>31.99</v>
      </c>
      <c r="P188" s="60">
        <f t="shared" si="14"/>
        <v>0.28473895582329317</v>
      </c>
      <c r="Q188" s="58"/>
      <c r="S188" s="43"/>
    </row>
    <row r="189" spans="2:19" x14ac:dyDescent="0.25">
      <c r="B189" s="62" t="s">
        <v>109</v>
      </c>
      <c r="C189" s="63"/>
      <c r="D189" s="72" t="s">
        <v>20</v>
      </c>
      <c r="E189" s="72" t="s">
        <v>20</v>
      </c>
      <c r="F189" s="72" t="s">
        <v>20</v>
      </c>
      <c r="G189" s="72" t="s">
        <v>20</v>
      </c>
      <c r="H189" s="72" t="s">
        <v>20</v>
      </c>
      <c r="I189" s="72" t="s">
        <v>20</v>
      </c>
      <c r="J189" s="72" t="s">
        <v>20</v>
      </c>
      <c r="K189" s="72" t="s">
        <v>20</v>
      </c>
      <c r="L189" s="72">
        <v>67.989999999999995</v>
      </c>
      <c r="M189" s="72">
        <v>61.15</v>
      </c>
      <c r="N189" s="81">
        <f>SMALL(G189:M189,1)</f>
        <v>61.15</v>
      </c>
      <c r="O189" s="40">
        <f>LARGE(G189:M189,1)</f>
        <v>67.989999999999995</v>
      </c>
      <c r="P189" s="60">
        <f t="shared" si="14"/>
        <v>0.11185609157808661</v>
      </c>
      <c r="Q189" s="58"/>
      <c r="S189" s="43"/>
    </row>
    <row r="190" spans="2:19" x14ac:dyDescent="0.25">
      <c r="B190" s="74" t="s">
        <v>101</v>
      </c>
      <c r="C190" s="74"/>
      <c r="D190" s="72">
        <v>4.99</v>
      </c>
      <c r="E190" s="72"/>
      <c r="F190" s="72" t="s">
        <v>20</v>
      </c>
      <c r="G190" s="72" t="s">
        <v>20</v>
      </c>
      <c r="H190" s="72" t="s">
        <v>20</v>
      </c>
      <c r="I190" s="72" t="s">
        <v>20</v>
      </c>
      <c r="J190" s="72" t="s">
        <v>20</v>
      </c>
      <c r="K190" s="72" t="s">
        <v>20</v>
      </c>
      <c r="L190" s="72" t="s">
        <v>20</v>
      </c>
      <c r="M190" s="72">
        <v>4.99</v>
      </c>
      <c r="N190" s="81">
        <f>SMALL(G190:M190,1)</f>
        <v>4.99</v>
      </c>
      <c r="O190" s="40">
        <f>LARGE(G190:M190,1)</f>
        <v>4.99</v>
      </c>
      <c r="P190" s="60">
        <f t="shared" si="14"/>
        <v>0</v>
      </c>
      <c r="Q190" s="58"/>
      <c r="S190" s="43"/>
    </row>
    <row r="191" spans="2:19" x14ac:dyDescent="0.25">
      <c r="B191" s="74" t="s">
        <v>110</v>
      </c>
      <c r="C191" s="74"/>
      <c r="D191" s="72" t="s">
        <v>20</v>
      </c>
      <c r="E191" s="72">
        <v>21.35</v>
      </c>
      <c r="F191" s="72" t="s">
        <v>20</v>
      </c>
      <c r="G191" s="72" t="s">
        <v>20</v>
      </c>
      <c r="H191" s="72" t="s">
        <v>20</v>
      </c>
      <c r="I191" s="72" t="s">
        <v>20</v>
      </c>
      <c r="J191" s="72" t="s">
        <v>20</v>
      </c>
      <c r="K191" s="72" t="s">
        <v>20</v>
      </c>
      <c r="L191" s="72" t="s">
        <v>20</v>
      </c>
      <c r="M191" s="72" t="s">
        <v>20</v>
      </c>
      <c r="N191" s="39">
        <f>SMALL(D191:M191,1)</f>
        <v>21.35</v>
      </c>
      <c r="O191" s="40">
        <f>LARGE(D191:M191,1)</f>
        <v>21.35</v>
      </c>
      <c r="P191" s="51">
        <f t="shared" si="14"/>
        <v>0</v>
      </c>
      <c r="Q191" s="58"/>
      <c r="S191" s="43"/>
    </row>
    <row r="192" spans="2:19" x14ac:dyDescent="0.25">
      <c r="B192" s="74" t="s">
        <v>111</v>
      </c>
      <c r="C192" s="74"/>
      <c r="D192" s="72" t="s">
        <v>20</v>
      </c>
      <c r="E192" s="72"/>
      <c r="F192" s="72" t="s">
        <v>20</v>
      </c>
      <c r="G192" s="72" t="s">
        <v>20</v>
      </c>
      <c r="H192" s="72" t="s">
        <v>20</v>
      </c>
      <c r="I192" s="72">
        <v>6.7</v>
      </c>
      <c r="J192" s="72" t="s">
        <v>20</v>
      </c>
      <c r="K192" s="72" t="s">
        <v>20</v>
      </c>
      <c r="L192" s="72" t="s">
        <v>20</v>
      </c>
      <c r="M192" s="72" t="s">
        <v>20</v>
      </c>
      <c r="N192" s="81">
        <f>SMALL(G192:M192,1)</f>
        <v>6.7</v>
      </c>
      <c r="O192" s="40">
        <f>LARGE(G192:M192,1)</f>
        <v>6.7</v>
      </c>
      <c r="P192" s="60">
        <f t="shared" si="14"/>
        <v>0</v>
      </c>
      <c r="Q192" s="58"/>
      <c r="S192" s="43"/>
    </row>
    <row r="193" spans="2:19" x14ac:dyDescent="0.25">
      <c r="B193" s="82" t="s">
        <v>112</v>
      </c>
      <c r="C193" s="83"/>
      <c r="D193" s="55"/>
      <c r="E193" s="55"/>
      <c r="F193" s="55"/>
      <c r="G193" s="55"/>
      <c r="H193" s="55"/>
      <c r="I193" s="55"/>
      <c r="J193" s="55"/>
      <c r="K193" s="55"/>
      <c r="L193" s="55"/>
      <c r="M193" s="55"/>
      <c r="N193" s="32"/>
      <c r="O193" s="32"/>
      <c r="P193" s="56"/>
      <c r="Q193" s="57"/>
      <c r="S193" s="46"/>
    </row>
    <row r="194" spans="2:19" x14ac:dyDescent="0.25">
      <c r="B194" s="47" t="s">
        <v>113</v>
      </c>
      <c r="C194" s="48"/>
      <c r="D194" s="49" t="s">
        <v>20</v>
      </c>
      <c r="E194" s="49" t="s">
        <v>20</v>
      </c>
      <c r="F194" s="49" t="s">
        <v>20</v>
      </c>
      <c r="G194" s="49" t="s">
        <v>20</v>
      </c>
      <c r="H194" s="49" t="s">
        <v>20</v>
      </c>
      <c r="I194" s="49">
        <v>0.9</v>
      </c>
      <c r="J194" s="49" t="s">
        <v>20</v>
      </c>
      <c r="K194" s="49" t="s">
        <v>20</v>
      </c>
      <c r="L194" s="49" t="s">
        <v>20</v>
      </c>
      <c r="M194" s="49" t="s">
        <v>20</v>
      </c>
      <c r="N194" s="81">
        <f>SMALL(G194:M194,1)</f>
        <v>0.9</v>
      </c>
      <c r="O194" s="40">
        <f>LARGE(G194:M194,1)</f>
        <v>0.9</v>
      </c>
      <c r="P194" s="61">
        <f t="shared" si="14"/>
        <v>0</v>
      </c>
      <c r="Q194" s="58"/>
      <c r="S194" s="43"/>
    </row>
    <row r="195" spans="2:19" x14ac:dyDescent="0.25">
      <c r="B195" s="47" t="s">
        <v>114</v>
      </c>
      <c r="C195" s="48"/>
      <c r="D195" s="49">
        <v>1.49</v>
      </c>
      <c r="E195" s="49">
        <v>1.6</v>
      </c>
      <c r="F195" s="49" t="s">
        <v>20</v>
      </c>
      <c r="G195" s="49" t="s">
        <v>20</v>
      </c>
      <c r="H195" s="49">
        <v>0.9</v>
      </c>
      <c r="I195" s="49">
        <v>1.7</v>
      </c>
      <c r="J195" s="49" t="s">
        <v>20</v>
      </c>
      <c r="K195" s="49">
        <v>2.5</v>
      </c>
      <c r="L195" s="49" t="s">
        <v>20</v>
      </c>
      <c r="M195" s="49">
        <v>1.1499999999999999</v>
      </c>
      <c r="N195" s="81">
        <f>SMALL(G195:M195,1)</f>
        <v>0.9</v>
      </c>
      <c r="O195" s="40">
        <f>LARGE(G195:M195,1)</f>
        <v>2.5</v>
      </c>
      <c r="P195" s="61">
        <f t="shared" si="14"/>
        <v>1.7777777777777779</v>
      </c>
      <c r="Q195" s="58"/>
      <c r="S195" s="43"/>
    </row>
    <row r="196" spans="2:19" x14ac:dyDescent="0.25">
      <c r="B196" s="47" t="s">
        <v>115</v>
      </c>
      <c r="C196" s="48"/>
      <c r="D196" s="49">
        <v>1</v>
      </c>
      <c r="E196" s="49">
        <v>1.65</v>
      </c>
      <c r="F196" s="49" t="s">
        <v>20</v>
      </c>
      <c r="G196" s="49">
        <v>1.1000000000000001</v>
      </c>
      <c r="H196" s="49" t="s">
        <v>20</v>
      </c>
      <c r="I196" s="49">
        <v>1.66</v>
      </c>
      <c r="J196" s="49">
        <v>0.7</v>
      </c>
      <c r="K196" s="49">
        <v>1.5</v>
      </c>
      <c r="L196" s="49" t="s">
        <v>20</v>
      </c>
      <c r="M196" s="49">
        <v>0.9</v>
      </c>
      <c r="N196" s="81">
        <f>SMALL(G196:M196,1)</f>
        <v>0.7</v>
      </c>
      <c r="O196" s="40">
        <f>LARGE(G196:M196,1)</f>
        <v>1.66</v>
      </c>
      <c r="P196" s="61">
        <f t="shared" si="14"/>
        <v>1.3714285714285714</v>
      </c>
      <c r="Q196" s="58"/>
      <c r="S196" s="43"/>
    </row>
    <row r="197" spans="2:19" x14ac:dyDescent="0.25">
      <c r="B197" s="47" t="s">
        <v>116</v>
      </c>
      <c r="C197" s="48"/>
      <c r="D197" s="49" t="s">
        <v>20</v>
      </c>
      <c r="E197" s="49">
        <v>0.6</v>
      </c>
      <c r="F197" s="49" t="s">
        <v>20</v>
      </c>
      <c r="G197" s="49">
        <v>1.45</v>
      </c>
      <c r="H197" s="49" t="s">
        <v>20</v>
      </c>
      <c r="I197" s="49" t="s">
        <v>20</v>
      </c>
      <c r="J197" s="49" t="s">
        <v>20</v>
      </c>
      <c r="K197" s="49">
        <v>2.5</v>
      </c>
      <c r="L197" s="49" t="s">
        <v>20</v>
      </c>
      <c r="M197" s="49">
        <v>0.65</v>
      </c>
      <c r="N197" s="81">
        <f>SMALL(G197:M197,1)</f>
        <v>0.65</v>
      </c>
      <c r="O197" s="40">
        <f>LARGE(G197:M197,1)</f>
        <v>2.5</v>
      </c>
      <c r="P197" s="60">
        <f t="shared" si="14"/>
        <v>2.8461538461538463</v>
      </c>
      <c r="Q197" s="58"/>
      <c r="S197" s="43"/>
    </row>
    <row r="198" spans="2:19" x14ac:dyDescent="0.25">
      <c r="B198" s="47" t="s">
        <v>117</v>
      </c>
      <c r="C198" s="48"/>
      <c r="D198" s="49" t="s">
        <v>20</v>
      </c>
      <c r="E198" s="49" t="s">
        <v>20</v>
      </c>
      <c r="F198" s="49" t="s">
        <v>20</v>
      </c>
      <c r="G198" s="49">
        <v>0.42</v>
      </c>
      <c r="H198" s="49" t="s">
        <v>20</v>
      </c>
      <c r="I198" s="49" t="s">
        <v>20</v>
      </c>
      <c r="J198" s="49" t="s">
        <v>20</v>
      </c>
      <c r="K198" s="49">
        <v>1.5</v>
      </c>
      <c r="L198" s="49" t="s">
        <v>20</v>
      </c>
      <c r="M198" s="49" t="s">
        <v>20</v>
      </c>
      <c r="N198" s="81">
        <f>SMALL(G198:M198,1)</f>
        <v>0.42</v>
      </c>
      <c r="O198" s="40">
        <f>LARGE(G198:M198,1)</f>
        <v>1.5</v>
      </c>
      <c r="P198" s="60">
        <f t="shared" si="14"/>
        <v>2.5714285714285716</v>
      </c>
      <c r="Q198" s="58"/>
      <c r="S198" s="43"/>
    </row>
    <row r="199" spans="2:19" x14ac:dyDescent="0.25">
      <c r="B199" s="47" t="s">
        <v>118</v>
      </c>
      <c r="C199" s="48"/>
      <c r="D199" s="49" t="s">
        <v>20</v>
      </c>
      <c r="E199" s="49">
        <v>1.35</v>
      </c>
      <c r="F199" s="49" t="s">
        <v>20</v>
      </c>
      <c r="G199" s="49" t="s">
        <v>20</v>
      </c>
      <c r="H199" s="49" t="s">
        <v>20</v>
      </c>
      <c r="I199" s="49" t="s">
        <v>20</v>
      </c>
      <c r="J199" s="49" t="s">
        <v>20</v>
      </c>
      <c r="K199" s="49">
        <v>2</v>
      </c>
      <c r="L199" s="49" t="s">
        <v>20</v>
      </c>
      <c r="M199" s="49" t="s">
        <v>20</v>
      </c>
      <c r="N199" s="81">
        <f>SMALL(G199:M199,1)</f>
        <v>2</v>
      </c>
      <c r="O199" s="40">
        <f>LARGE(G199:M199,1)</f>
        <v>2</v>
      </c>
      <c r="P199" s="61">
        <f t="shared" si="14"/>
        <v>0</v>
      </c>
      <c r="Q199" s="58"/>
      <c r="S199" s="43"/>
    </row>
    <row r="200" spans="2:19" x14ac:dyDescent="0.25">
      <c r="B200" s="47" t="s">
        <v>119</v>
      </c>
      <c r="C200" s="48"/>
      <c r="D200" s="49" t="s">
        <v>20</v>
      </c>
      <c r="E200" s="49">
        <v>0.5</v>
      </c>
      <c r="F200" s="49" t="s">
        <v>20</v>
      </c>
      <c r="G200" s="49" t="s">
        <v>20</v>
      </c>
      <c r="H200" s="49" t="s">
        <v>20</v>
      </c>
      <c r="I200" s="49">
        <v>0.5</v>
      </c>
      <c r="J200" s="49" t="s">
        <v>20</v>
      </c>
      <c r="K200" s="49">
        <v>1.5</v>
      </c>
      <c r="L200" s="49" t="s">
        <v>20</v>
      </c>
      <c r="M200" s="49" t="s">
        <v>20</v>
      </c>
      <c r="N200" s="81">
        <f>SMALL(G200:M200,1)</f>
        <v>0.5</v>
      </c>
      <c r="O200" s="40">
        <f>LARGE(G200:M200,1)</f>
        <v>1.5</v>
      </c>
      <c r="P200" s="61">
        <f t="shared" si="14"/>
        <v>2</v>
      </c>
      <c r="Q200" s="58"/>
      <c r="S200" s="43"/>
    </row>
    <row r="201" spans="2:19" x14ac:dyDescent="0.25">
      <c r="B201" s="47" t="s">
        <v>120</v>
      </c>
      <c r="C201" s="48"/>
      <c r="D201" s="49" t="s">
        <v>20</v>
      </c>
      <c r="E201" s="49" t="s">
        <v>20</v>
      </c>
      <c r="F201" s="49" t="s">
        <v>20</v>
      </c>
      <c r="G201" s="49" t="s">
        <v>20</v>
      </c>
      <c r="H201" s="49">
        <v>1.2</v>
      </c>
      <c r="I201" s="49" t="s">
        <v>20</v>
      </c>
      <c r="J201" s="49">
        <v>1.2</v>
      </c>
      <c r="K201" s="49" t="s">
        <v>20</v>
      </c>
      <c r="L201" s="49">
        <v>1.1000000000000001</v>
      </c>
      <c r="M201" s="49" t="s">
        <v>20</v>
      </c>
      <c r="N201" s="81">
        <f>SMALL(G201:M201,1)</f>
        <v>1.1000000000000001</v>
      </c>
      <c r="O201" s="40">
        <f>LARGE(G201:M201,1)</f>
        <v>1.2</v>
      </c>
      <c r="P201" s="61">
        <f t="shared" si="14"/>
        <v>9.0909090909090787E-2</v>
      </c>
      <c r="Q201" s="58"/>
      <c r="S201" s="43"/>
    </row>
    <row r="202" spans="2:19" x14ac:dyDescent="0.25">
      <c r="B202" s="47" t="s">
        <v>121</v>
      </c>
      <c r="C202" s="48"/>
      <c r="D202" s="49">
        <v>1.49</v>
      </c>
      <c r="E202" s="49" t="s">
        <v>20</v>
      </c>
      <c r="F202" s="49" t="s">
        <v>20</v>
      </c>
      <c r="G202" s="49">
        <v>1.05</v>
      </c>
      <c r="H202" s="49" t="s">
        <v>20</v>
      </c>
      <c r="I202" s="49" t="s">
        <v>20</v>
      </c>
      <c r="J202" s="49">
        <v>1</v>
      </c>
      <c r="K202" s="49" t="s">
        <v>20</v>
      </c>
      <c r="L202" s="49" t="s">
        <v>20</v>
      </c>
      <c r="M202" s="49">
        <v>1.1000000000000001</v>
      </c>
      <c r="N202" s="81">
        <f>SMALL(G202:M202,1)</f>
        <v>1</v>
      </c>
      <c r="O202" s="40">
        <f>LARGE(G202:M202,1)</f>
        <v>1.1000000000000001</v>
      </c>
      <c r="P202" s="61">
        <f t="shared" si="14"/>
        <v>0.10000000000000009</v>
      </c>
      <c r="Q202" s="58"/>
      <c r="S202" s="43"/>
    </row>
    <row r="203" spans="2:19" x14ac:dyDescent="0.25">
      <c r="B203" s="47" t="s">
        <v>122</v>
      </c>
      <c r="C203" s="48"/>
      <c r="D203" s="49">
        <v>1.99</v>
      </c>
      <c r="E203" s="49" t="s">
        <v>20</v>
      </c>
      <c r="F203" s="49" t="s">
        <v>20</v>
      </c>
      <c r="G203" s="49" t="s">
        <v>20</v>
      </c>
      <c r="H203" s="49" t="s">
        <v>20</v>
      </c>
      <c r="I203" s="49" t="s">
        <v>20</v>
      </c>
      <c r="J203" s="49" t="s">
        <v>20</v>
      </c>
      <c r="K203" s="49" t="s">
        <v>20</v>
      </c>
      <c r="L203" s="49" t="s">
        <v>20</v>
      </c>
      <c r="M203" s="49">
        <v>1.1000000000000001</v>
      </c>
      <c r="N203" s="81">
        <f>SMALL(G203:M203,1)</f>
        <v>1.1000000000000001</v>
      </c>
      <c r="O203" s="40">
        <f>LARGE(G203:M203,1)</f>
        <v>1.1000000000000001</v>
      </c>
      <c r="P203" s="61">
        <f t="shared" si="14"/>
        <v>0</v>
      </c>
      <c r="Q203" s="58"/>
      <c r="S203" s="43"/>
    </row>
    <row r="204" spans="2:19" x14ac:dyDescent="0.25">
      <c r="B204" s="47" t="s">
        <v>123</v>
      </c>
      <c r="C204" s="48"/>
      <c r="D204" s="49">
        <v>1.99</v>
      </c>
      <c r="E204" s="49" t="s">
        <v>20</v>
      </c>
      <c r="F204" s="49" t="s">
        <v>20</v>
      </c>
      <c r="G204" s="49" t="s">
        <v>20</v>
      </c>
      <c r="H204" s="49" t="s">
        <v>20</v>
      </c>
      <c r="I204" s="49" t="s">
        <v>20</v>
      </c>
      <c r="J204" s="49">
        <v>1.2</v>
      </c>
      <c r="K204" s="49" t="s">
        <v>20</v>
      </c>
      <c r="L204" s="49" t="s">
        <v>20</v>
      </c>
      <c r="M204" s="49" t="s">
        <v>20</v>
      </c>
      <c r="N204" s="81">
        <f>SMALL(G204:M204,1)</f>
        <v>1.2</v>
      </c>
      <c r="O204" s="40">
        <f>LARGE(G204:M204,1)</f>
        <v>1.2</v>
      </c>
      <c r="P204" s="61">
        <f t="shared" si="14"/>
        <v>0</v>
      </c>
      <c r="Q204" s="58"/>
      <c r="S204" s="43"/>
    </row>
    <row r="205" spans="2:19" x14ac:dyDescent="0.25">
      <c r="B205" s="74" t="s">
        <v>124</v>
      </c>
      <c r="C205" s="74"/>
      <c r="D205" s="38">
        <v>0.49</v>
      </c>
      <c r="E205" s="38" t="s">
        <v>20</v>
      </c>
      <c r="F205" s="38">
        <v>0.8</v>
      </c>
      <c r="G205" s="38" t="s">
        <v>20</v>
      </c>
      <c r="H205" s="38" t="s">
        <v>20</v>
      </c>
      <c r="I205" s="38" t="s">
        <v>20</v>
      </c>
      <c r="J205" s="38">
        <v>0.38</v>
      </c>
      <c r="K205" s="38" t="s">
        <v>20</v>
      </c>
      <c r="L205" s="38">
        <v>0.45</v>
      </c>
      <c r="M205" s="38">
        <v>0.39</v>
      </c>
      <c r="N205" s="81">
        <f>SMALL(G205:M205,1)</f>
        <v>0.38</v>
      </c>
      <c r="O205" s="40">
        <f>LARGE(G205:M205,1)</f>
        <v>0.45</v>
      </c>
      <c r="P205" s="60">
        <f t="shared" si="14"/>
        <v>0.18421052631578949</v>
      </c>
      <c r="Q205" s="58"/>
      <c r="S205" s="43"/>
    </row>
    <row r="206" spans="2:19" x14ac:dyDescent="0.25">
      <c r="B206" s="62" t="s">
        <v>125</v>
      </c>
      <c r="C206" s="63"/>
      <c r="D206" s="38" t="s">
        <v>20</v>
      </c>
      <c r="E206" s="38" t="s">
        <v>20</v>
      </c>
      <c r="F206" s="38" t="s">
        <v>20</v>
      </c>
      <c r="G206" s="38" t="s">
        <v>20</v>
      </c>
      <c r="H206" s="38" t="s">
        <v>20</v>
      </c>
      <c r="I206" s="38" t="s">
        <v>20</v>
      </c>
      <c r="J206" s="38" t="s">
        <v>20</v>
      </c>
      <c r="K206" s="38" t="s">
        <v>20</v>
      </c>
      <c r="L206" s="38" t="s">
        <v>20</v>
      </c>
      <c r="M206" s="38">
        <v>0.35</v>
      </c>
      <c r="N206" s="81">
        <f>SMALL(G206:M206,1)</f>
        <v>0.35</v>
      </c>
      <c r="O206" s="40">
        <f>LARGE(G206:M206,1)</f>
        <v>0.35</v>
      </c>
      <c r="P206" s="60">
        <f t="shared" si="14"/>
        <v>0</v>
      </c>
      <c r="Q206" s="58"/>
      <c r="S206" s="43"/>
    </row>
    <row r="207" spans="2:19" x14ac:dyDescent="0.25">
      <c r="B207" s="74" t="s">
        <v>126</v>
      </c>
      <c r="C207" s="74"/>
      <c r="D207" s="38" t="s">
        <v>20</v>
      </c>
      <c r="E207" s="38" t="s">
        <v>20</v>
      </c>
      <c r="F207" s="38" t="s">
        <v>20</v>
      </c>
      <c r="G207" s="38" t="s">
        <v>20</v>
      </c>
      <c r="H207" s="38" t="s">
        <v>20</v>
      </c>
      <c r="I207" s="38" t="s">
        <v>20</v>
      </c>
      <c r="J207" s="38" t="s">
        <v>20</v>
      </c>
      <c r="K207" s="38">
        <v>2.5</v>
      </c>
      <c r="L207" s="38" t="s">
        <v>20</v>
      </c>
      <c r="M207" s="38" t="s">
        <v>20</v>
      </c>
      <c r="N207" s="81">
        <f>SMALL(G207:M207,1)</f>
        <v>2.5</v>
      </c>
      <c r="O207" s="40">
        <f>LARGE(G207:M207,1)</f>
        <v>2.5</v>
      </c>
      <c r="P207" s="60">
        <f t="shared" si="14"/>
        <v>0</v>
      </c>
      <c r="Q207" s="58"/>
      <c r="S207" s="43"/>
    </row>
    <row r="208" spans="2:19" x14ac:dyDescent="0.25">
      <c r="B208" s="82" t="s">
        <v>127</v>
      </c>
      <c r="C208" s="99"/>
      <c r="D208" s="55"/>
      <c r="E208" s="55"/>
      <c r="F208" s="55"/>
      <c r="G208" s="55"/>
      <c r="H208" s="55"/>
      <c r="I208" s="55"/>
      <c r="J208" s="55"/>
      <c r="K208" s="55"/>
      <c r="L208" s="55"/>
      <c r="M208" s="55"/>
      <c r="N208" s="32"/>
      <c r="O208" s="32"/>
      <c r="P208" s="56"/>
      <c r="Q208" s="57"/>
      <c r="S208" s="46"/>
    </row>
    <row r="209" spans="1:20" x14ac:dyDescent="0.25">
      <c r="B209" s="47" t="s">
        <v>128</v>
      </c>
      <c r="C209" s="48"/>
      <c r="D209" s="49" t="s">
        <v>20</v>
      </c>
      <c r="E209" s="49" t="s">
        <v>20</v>
      </c>
      <c r="F209" s="49">
        <v>7</v>
      </c>
      <c r="G209" s="49" t="s">
        <v>20</v>
      </c>
      <c r="H209" s="49" t="s">
        <v>20</v>
      </c>
      <c r="I209" s="49" t="s">
        <v>20</v>
      </c>
      <c r="J209" s="49">
        <v>6.65</v>
      </c>
      <c r="K209" s="49">
        <v>13.5</v>
      </c>
      <c r="L209" s="49" t="s">
        <v>20</v>
      </c>
      <c r="M209" s="49" t="s">
        <v>20</v>
      </c>
      <c r="N209" s="81">
        <f>SMALL(G209:M209,1)</f>
        <v>6.65</v>
      </c>
      <c r="O209" s="40">
        <f>LARGE(G209:M209,1)</f>
        <v>13.5</v>
      </c>
      <c r="P209" s="61">
        <f t="shared" ref="P209:P254" si="16">(O209-N209)/N209</f>
        <v>1.0300751879699248</v>
      </c>
      <c r="Q209" s="58"/>
      <c r="S209" s="43"/>
    </row>
    <row r="210" spans="1:20" x14ac:dyDescent="0.25">
      <c r="B210" s="44" t="s">
        <v>129</v>
      </c>
      <c r="C210" s="45"/>
      <c r="D210" s="38" t="s">
        <v>20</v>
      </c>
      <c r="E210" s="38" t="s">
        <v>20</v>
      </c>
      <c r="F210" s="72">
        <v>11</v>
      </c>
      <c r="G210" s="38" t="s">
        <v>20</v>
      </c>
      <c r="H210" s="38">
        <v>4.5999999999999996</v>
      </c>
      <c r="I210" s="38" t="s">
        <v>20</v>
      </c>
      <c r="J210" s="38">
        <v>4.5</v>
      </c>
      <c r="K210" s="72">
        <v>13.5</v>
      </c>
      <c r="L210" s="38" t="s">
        <v>20</v>
      </c>
      <c r="M210" s="38" t="s">
        <v>20</v>
      </c>
      <c r="N210" s="39">
        <f>SMALL(G210:M210,1)</f>
        <v>4.5</v>
      </c>
      <c r="O210" s="40">
        <f>LARGE(G210:M210,1)</f>
        <v>13.5</v>
      </c>
      <c r="P210" s="60">
        <f t="shared" si="16"/>
        <v>2</v>
      </c>
      <c r="Q210" s="58"/>
      <c r="S210" s="43"/>
    </row>
    <row r="211" spans="1:20" x14ac:dyDescent="0.25">
      <c r="B211" s="47" t="s">
        <v>178</v>
      </c>
      <c r="C211" s="48"/>
      <c r="D211" s="49" t="s">
        <v>20</v>
      </c>
      <c r="E211" s="49" t="s">
        <v>20</v>
      </c>
      <c r="F211" s="49" t="s">
        <v>20</v>
      </c>
      <c r="G211" s="49">
        <v>5.95</v>
      </c>
      <c r="H211" s="49">
        <v>3.3</v>
      </c>
      <c r="I211" s="49" t="s">
        <v>20</v>
      </c>
      <c r="J211" s="49">
        <v>5.8</v>
      </c>
      <c r="K211" s="49" t="s">
        <v>20</v>
      </c>
      <c r="L211" s="49">
        <v>7.99</v>
      </c>
      <c r="M211" s="49">
        <v>6.15</v>
      </c>
      <c r="N211" s="81">
        <f>SMALL(G211:M211,1)</f>
        <v>3.3</v>
      </c>
      <c r="O211" s="40">
        <f>LARGE(G211:M211,1)</f>
        <v>7.99</v>
      </c>
      <c r="P211" s="61">
        <f t="shared" si="16"/>
        <v>1.4212121212121214</v>
      </c>
      <c r="Q211" s="58"/>
      <c r="S211" s="43"/>
    </row>
    <row r="212" spans="1:20" x14ac:dyDescent="0.25">
      <c r="B212" s="44" t="s">
        <v>130</v>
      </c>
      <c r="C212" s="45"/>
      <c r="D212" s="38">
        <v>2.4900000000000002</v>
      </c>
      <c r="E212" s="38" t="s">
        <v>20</v>
      </c>
      <c r="F212" s="38" t="s">
        <v>20</v>
      </c>
      <c r="G212" s="38" t="s">
        <v>20</v>
      </c>
      <c r="H212" s="38" t="s">
        <v>20</v>
      </c>
      <c r="I212" s="38" t="s">
        <v>20</v>
      </c>
      <c r="J212" s="38" t="s">
        <v>20</v>
      </c>
      <c r="K212" s="38" t="s">
        <v>20</v>
      </c>
      <c r="L212" s="38" t="s">
        <v>20</v>
      </c>
      <c r="M212" s="38" t="s">
        <v>20</v>
      </c>
      <c r="N212" s="39">
        <f>SMALL(D212:M212,1)</f>
        <v>2.4900000000000002</v>
      </c>
      <c r="O212" s="40">
        <f>LARGE(D212:M212,1)</f>
        <v>2.4900000000000002</v>
      </c>
      <c r="P212" s="51">
        <f t="shared" si="16"/>
        <v>0</v>
      </c>
      <c r="Q212" s="58"/>
      <c r="S212" s="43"/>
    </row>
    <row r="213" spans="1:20" x14ac:dyDescent="0.25">
      <c r="B213" s="44" t="s">
        <v>60</v>
      </c>
      <c r="C213" s="45"/>
      <c r="D213" s="38" t="s">
        <v>20</v>
      </c>
      <c r="E213" s="38"/>
      <c r="F213" s="38" t="s">
        <v>20</v>
      </c>
      <c r="G213" s="38" t="s">
        <v>20</v>
      </c>
      <c r="H213" s="38">
        <v>1.9</v>
      </c>
      <c r="I213" s="38" t="s">
        <v>20</v>
      </c>
      <c r="J213" s="38" t="s">
        <v>20</v>
      </c>
      <c r="K213" s="38" t="s">
        <v>20</v>
      </c>
      <c r="L213" s="38" t="s">
        <v>20</v>
      </c>
      <c r="M213" s="38" t="s">
        <v>20</v>
      </c>
      <c r="N213" s="81">
        <f>SMALL(G213:M213,1)</f>
        <v>1.9</v>
      </c>
      <c r="O213" s="40">
        <f>LARGE(G213:M213,1)</f>
        <v>1.9</v>
      </c>
      <c r="P213" s="61">
        <f>(O213-N213)/N213</f>
        <v>0</v>
      </c>
      <c r="Q213" s="58"/>
      <c r="S213" s="43"/>
    </row>
    <row r="214" spans="1:20" x14ac:dyDescent="0.25">
      <c r="B214" s="37" t="s">
        <v>55</v>
      </c>
      <c r="C214" s="37"/>
      <c r="D214" s="38" t="s">
        <v>20</v>
      </c>
      <c r="E214" s="38" t="s">
        <v>20</v>
      </c>
      <c r="F214" s="38" t="s">
        <v>20</v>
      </c>
      <c r="G214" s="38">
        <v>2.9</v>
      </c>
      <c r="H214" s="38" t="s">
        <v>20</v>
      </c>
      <c r="I214" s="38" t="s">
        <v>20</v>
      </c>
      <c r="J214" s="38" t="s">
        <v>20</v>
      </c>
      <c r="K214" s="38" t="s">
        <v>20</v>
      </c>
      <c r="L214" s="38" t="s">
        <v>20</v>
      </c>
      <c r="M214" s="38">
        <v>4.2</v>
      </c>
      <c r="N214" s="81">
        <f>SMALL(G214:M214,1)</f>
        <v>2.9</v>
      </c>
      <c r="O214" s="40">
        <f>LARGE(G214:M214,1)</f>
        <v>4.2</v>
      </c>
      <c r="P214" s="60">
        <f t="shared" ref="P214" si="17">(O214-N214)/N214</f>
        <v>0.44827586206896564</v>
      </c>
      <c r="Q214" s="58"/>
      <c r="S214" s="43"/>
    </row>
    <row r="215" spans="1:20" x14ac:dyDescent="0.25">
      <c r="B215" s="86" t="s">
        <v>131</v>
      </c>
      <c r="C215" s="100"/>
      <c r="D215" s="49" t="s">
        <v>20</v>
      </c>
      <c r="E215" s="49" t="s">
        <v>20</v>
      </c>
      <c r="F215" s="72">
        <v>36.5</v>
      </c>
      <c r="G215" s="49" t="s">
        <v>20</v>
      </c>
      <c r="H215" s="49">
        <v>29.9</v>
      </c>
      <c r="I215" s="49" t="s">
        <v>20</v>
      </c>
      <c r="J215" s="40" t="s">
        <v>20</v>
      </c>
      <c r="K215" s="49" t="s">
        <v>20</v>
      </c>
      <c r="L215" s="38">
        <v>29.99</v>
      </c>
      <c r="M215" s="49">
        <v>29.9</v>
      </c>
      <c r="N215" s="81">
        <f>SMALL(G215:M215,1)</f>
        <v>29.9</v>
      </c>
      <c r="O215" s="40">
        <f>LARGE(G215:M215,1)</f>
        <v>29.99</v>
      </c>
      <c r="P215" s="61">
        <f t="shared" si="16"/>
        <v>3.0100334448160491E-3</v>
      </c>
      <c r="Q215" s="58"/>
      <c r="S215" s="43"/>
    </row>
    <row r="216" spans="1:20" x14ac:dyDescent="0.25">
      <c r="B216" s="44" t="s">
        <v>56</v>
      </c>
      <c r="C216" s="45"/>
      <c r="D216" s="38" t="s">
        <v>20</v>
      </c>
      <c r="E216" s="38" t="s">
        <v>20</v>
      </c>
      <c r="F216" s="38" t="s">
        <v>20</v>
      </c>
      <c r="G216" s="38" t="s">
        <v>20</v>
      </c>
      <c r="H216" s="38" t="s">
        <v>20</v>
      </c>
      <c r="I216" s="38" t="s">
        <v>20</v>
      </c>
      <c r="J216" s="38">
        <v>4.7</v>
      </c>
      <c r="K216" s="38" t="s">
        <v>20</v>
      </c>
      <c r="L216" s="38" t="s">
        <v>20</v>
      </c>
      <c r="M216" s="38">
        <v>15.8</v>
      </c>
      <c r="N216" s="81">
        <f>SMALL(G216:M216,1)</f>
        <v>4.7</v>
      </c>
      <c r="O216" s="40">
        <f>LARGE(G216:M216,1)</f>
        <v>15.8</v>
      </c>
      <c r="P216" s="60">
        <f t="shared" si="16"/>
        <v>2.3617021276595747</v>
      </c>
      <c r="Q216" s="58"/>
      <c r="S216" s="43"/>
    </row>
    <row r="217" spans="1:20" x14ac:dyDescent="0.25">
      <c r="B217" s="37" t="s">
        <v>55</v>
      </c>
      <c r="C217" s="37"/>
      <c r="D217" s="38" t="s">
        <v>20</v>
      </c>
      <c r="E217" s="38" t="s">
        <v>20</v>
      </c>
      <c r="F217" s="38" t="s">
        <v>20</v>
      </c>
      <c r="G217" s="38">
        <v>2.9</v>
      </c>
      <c r="H217" s="38" t="s">
        <v>20</v>
      </c>
      <c r="I217" s="38" t="s">
        <v>20</v>
      </c>
      <c r="J217" s="38" t="s">
        <v>20</v>
      </c>
      <c r="K217" s="38" t="s">
        <v>20</v>
      </c>
      <c r="L217" s="38" t="s">
        <v>20</v>
      </c>
      <c r="M217" s="38">
        <v>4.2</v>
      </c>
      <c r="N217" s="81">
        <f>SMALL(G217:M217,1)</f>
        <v>2.9</v>
      </c>
      <c r="O217" s="40">
        <f>LARGE(G217:M217,1)</f>
        <v>4.2</v>
      </c>
      <c r="P217" s="60">
        <f t="shared" si="16"/>
        <v>0.44827586206896564</v>
      </c>
      <c r="Q217" s="58"/>
      <c r="S217" s="43"/>
    </row>
    <row r="218" spans="1:20" x14ac:dyDescent="0.25">
      <c r="B218" s="82" t="s">
        <v>132</v>
      </c>
      <c r="C218" s="99"/>
      <c r="D218" s="55"/>
      <c r="E218" s="55"/>
      <c r="F218" s="55"/>
      <c r="G218" s="55"/>
      <c r="H218" s="55"/>
      <c r="I218" s="55"/>
      <c r="J218" s="55"/>
      <c r="K218" s="55"/>
      <c r="L218" s="55"/>
      <c r="M218" s="55"/>
      <c r="N218" s="32"/>
      <c r="O218" s="32"/>
      <c r="P218" s="56"/>
      <c r="Q218" s="57"/>
      <c r="S218" s="46"/>
    </row>
    <row r="219" spans="1:20" x14ac:dyDescent="0.25">
      <c r="B219" s="44" t="s">
        <v>128</v>
      </c>
      <c r="C219" s="45"/>
      <c r="D219" s="38" t="s">
        <v>20</v>
      </c>
      <c r="E219" s="38" t="s">
        <v>20</v>
      </c>
      <c r="F219" s="38">
        <v>7</v>
      </c>
      <c r="G219" s="38" t="s">
        <v>20</v>
      </c>
      <c r="H219" s="38">
        <v>6.7</v>
      </c>
      <c r="I219" s="38" t="s">
        <v>20</v>
      </c>
      <c r="J219" s="38">
        <v>7.5</v>
      </c>
      <c r="K219" s="72">
        <v>13.5</v>
      </c>
      <c r="L219" s="38" t="s">
        <v>20</v>
      </c>
      <c r="M219" s="38" t="s">
        <v>20</v>
      </c>
      <c r="N219" s="39">
        <f>SMALL(G219:M219,1)</f>
        <v>6.7</v>
      </c>
      <c r="O219" s="40">
        <f>LARGE(G219:M219,1)</f>
        <v>13.5</v>
      </c>
      <c r="P219" s="60">
        <f t="shared" ref="P219:P224" si="18">(O219-N219)/N219</f>
        <v>1.0149253731343284</v>
      </c>
      <c r="Q219" s="58"/>
      <c r="S219" s="43"/>
    </row>
    <row r="220" spans="1:20" x14ac:dyDescent="0.25">
      <c r="B220" s="44" t="s">
        <v>129</v>
      </c>
      <c r="C220" s="45"/>
      <c r="D220" s="38" t="s">
        <v>20</v>
      </c>
      <c r="E220" s="38">
        <v>13.95</v>
      </c>
      <c r="F220" s="38">
        <v>11</v>
      </c>
      <c r="G220" s="38" t="s">
        <v>20</v>
      </c>
      <c r="H220" s="38">
        <v>3.7</v>
      </c>
      <c r="I220" s="38">
        <v>11.2</v>
      </c>
      <c r="J220" s="38">
        <v>7.3</v>
      </c>
      <c r="K220" s="38">
        <v>13.5</v>
      </c>
      <c r="L220" s="38" t="s">
        <v>20</v>
      </c>
      <c r="M220" s="38" t="s">
        <v>20</v>
      </c>
      <c r="N220" s="39">
        <f>SMALL(G220:M220,1)</f>
        <v>3.7</v>
      </c>
      <c r="O220" s="40">
        <f>LARGE(G220:M220,1)</f>
        <v>13.5</v>
      </c>
      <c r="P220" s="60">
        <f t="shared" si="18"/>
        <v>2.6486486486486487</v>
      </c>
      <c r="Q220" s="58"/>
      <c r="S220" s="43"/>
    </row>
    <row r="221" spans="1:20" x14ac:dyDescent="0.25">
      <c r="A221" s="101"/>
      <c r="B221" s="44" t="s">
        <v>133</v>
      </c>
      <c r="C221" s="45"/>
      <c r="D221" s="38" t="s">
        <v>20</v>
      </c>
      <c r="E221" s="38" t="s">
        <v>20</v>
      </c>
      <c r="F221" s="38" t="s">
        <v>20</v>
      </c>
      <c r="G221" s="38">
        <v>8.75</v>
      </c>
      <c r="H221" s="72" t="s">
        <v>20</v>
      </c>
      <c r="I221" s="38" t="s">
        <v>20</v>
      </c>
      <c r="J221" s="38">
        <v>5.8</v>
      </c>
      <c r="K221" s="38" t="s">
        <v>20</v>
      </c>
      <c r="L221" s="38">
        <v>7.99</v>
      </c>
      <c r="M221" s="38">
        <v>6.15</v>
      </c>
      <c r="N221" s="39">
        <f>SMALL(G221:M221,1)</f>
        <v>5.8</v>
      </c>
      <c r="O221" s="40">
        <f>LARGE(G221:M221,1)</f>
        <v>8.75</v>
      </c>
      <c r="P221" s="60">
        <f t="shared" si="18"/>
        <v>0.50862068965517249</v>
      </c>
      <c r="Q221" s="58"/>
      <c r="R221" s="4"/>
      <c r="S221" s="102"/>
      <c r="T221" s="103"/>
    </row>
    <row r="222" spans="1:20" x14ac:dyDescent="0.25">
      <c r="B222" s="44" t="s">
        <v>60</v>
      </c>
      <c r="C222" s="45"/>
      <c r="D222" s="38" t="s">
        <v>20</v>
      </c>
      <c r="E222" s="38" t="s">
        <v>20</v>
      </c>
      <c r="F222" s="40" t="s">
        <v>20</v>
      </c>
      <c r="G222" s="38" t="s">
        <v>20</v>
      </c>
      <c r="H222" s="72">
        <v>1.7</v>
      </c>
      <c r="I222" s="38" t="s">
        <v>20</v>
      </c>
      <c r="J222" s="38" t="s">
        <v>20</v>
      </c>
      <c r="K222" s="38" t="s">
        <v>20</v>
      </c>
      <c r="L222" s="38" t="s">
        <v>20</v>
      </c>
      <c r="M222" s="38" t="s">
        <v>20</v>
      </c>
      <c r="N222" s="39">
        <f>SMALL(G222:M222,1)</f>
        <v>1.7</v>
      </c>
      <c r="O222" s="40">
        <f>LARGE(G222:M222,1)</f>
        <v>1.7</v>
      </c>
      <c r="P222" s="60">
        <f t="shared" si="18"/>
        <v>0</v>
      </c>
      <c r="Q222" s="58"/>
      <c r="S222" s="43"/>
    </row>
    <row r="223" spans="1:20" x14ac:dyDescent="0.25">
      <c r="B223" s="44" t="s">
        <v>55</v>
      </c>
      <c r="C223" s="89"/>
      <c r="D223" s="38">
        <v>4.99</v>
      </c>
      <c r="E223" s="72">
        <v>4.95</v>
      </c>
      <c r="F223" s="38" t="s">
        <v>20</v>
      </c>
      <c r="G223" s="38">
        <v>3.95</v>
      </c>
      <c r="H223" s="38" t="s">
        <v>20</v>
      </c>
      <c r="I223" s="38">
        <v>3.3</v>
      </c>
      <c r="J223" s="38" t="s">
        <v>20</v>
      </c>
      <c r="K223" s="38" t="s">
        <v>20</v>
      </c>
      <c r="L223" s="38" t="s">
        <v>20</v>
      </c>
      <c r="M223" s="72">
        <v>4.2</v>
      </c>
      <c r="N223" s="39">
        <f>SMALL(G223:M223,1)</f>
        <v>3.3</v>
      </c>
      <c r="O223" s="40">
        <f>LARGE(G223:M223,1)</f>
        <v>4.2</v>
      </c>
      <c r="P223" s="60">
        <f t="shared" si="18"/>
        <v>0.27272727272727287</v>
      </c>
      <c r="Q223" s="58"/>
      <c r="S223" s="43"/>
    </row>
    <row r="224" spans="1:20" x14ac:dyDescent="0.25">
      <c r="B224" s="62" t="s">
        <v>131</v>
      </c>
      <c r="C224" s="63"/>
      <c r="D224" s="38" t="s">
        <v>20</v>
      </c>
      <c r="E224" s="38" t="s">
        <v>20</v>
      </c>
      <c r="F224" s="72">
        <v>36.5</v>
      </c>
      <c r="G224" s="38" t="s">
        <v>20</v>
      </c>
      <c r="H224" s="38">
        <v>29.9</v>
      </c>
      <c r="I224" s="38" t="s">
        <v>20</v>
      </c>
      <c r="J224" s="40"/>
      <c r="K224" s="38" t="s">
        <v>20</v>
      </c>
      <c r="L224" s="38">
        <v>16.989999999999998</v>
      </c>
      <c r="M224" s="38">
        <v>29.9</v>
      </c>
      <c r="N224" s="39">
        <f>SMALL(G224:M224,1)</f>
        <v>16.989999999999998</v>
      </c>
      <c r="O224" s="40">
        <f>LARGE(G224:M224,1)</f>
        <v>29.9</v>
      </c>
      <c r="P224" s="60">
        <f t="shared" si="18"/>
        <v>0.75985874043555035</v>
      </c>
      <c r="Q224" s="58"/>
      <c r="S224" s="43"/>
    </row>
    <row r="225" spans="2:19" x14ac:dyDescent="0.25">
      <c r="B225" s="82" t="s">
        <v>134</v>
      </c>
      <c r="C225" s="83"/>
      <c r="D225" s="55"/>
      <c r="E225" s="55"/>
      <c r="F225" s="55"/>
      <c r="G225" s="55"/>
      <c r="H225" s="55"/>
      <c r="I225" s="55"/>
      <c r="J225" s="55"/>
      <c r="K225" s="55"/>
      <c r="L225" s="55"/>
      <c r="M225" s="55"/>
      <c r="N225" s="32"/>
      <c r="O225" s="32"/>
      <c r="P225" s="56"/>
      <c r="Q225" s="57"/>
      <c r="S225" s="46"/>
    </row>
    <row r="226" spans="2:19" x14ac:dyDescent="0.25">
      <c r="B226" s="37" t="s">
        <v>19</v>
      </c>
      <c r="C226" s="37"/>
      <c r="D226" s="38">
        <v>5.49</v>
      </c>
      <c r="E226" s="38" t="s">
        <v>20</v>
      </c>
      <c r="F226" s="38" t="s">
        <v>20</v>
      </c>
      <c r="G226" s="38" t="s">
        <v>20</v>
      </c>
      <c r="H226" s="38" t="s">
        <v>20</v>
      </c>
      <c r="I226" s="38" t="s">
        <v>20</v>
      </c>
      <c r="J226" s="38" t="s">
        <v>20</v>
      </c>
      <c r="K226" s="38" t="s">
        <v>20</v>
      </c>
      <c r="L226" s="38" t="s">
        <v>20</v>
      </c>
      <c r="M226" s="38">
        <v>3.62</v>
      </c>
      <c r="N226" s="39">
        <f>SMALL(G226:M226,1)</f>
        <v>3.62</v>
      </c>
      <c r="O226" s="40">
        <f>LARGE(G226:M226,1)</f>
        <v>3.62</v>
      </c>
      <c r="P226" s="60">
        <f t="shared" ref="P226:P233" si="19">(O226-N226)/N226</f>
        <v>0</v>
      </c>
      <c r="Q226" s="58"/>
      <c r="S226" s="43"/>
    </row>
    <row r="227" spans="2:19" x14ac:dyDescent="0.25">
      <c r="B227" s="37" t="s">
        <v>30</v>
      </c>
      <c r="C227" s="37"/>
      <c r="D227" s="38" t="s">
        <v>20</v>
      </c>
      <c r="E227" s="38" t="s">
        <v>20</v>
      </c>
      <c r="F227" s="38">
        <v>1.99</v>
      </c>
      <c r="G227" s="38">
        <v>1.95</v>
      </c>
      <c r="H227" s="38" t="s">
        <v>20</v>
      </c>
      <c r="I227" s="38" t="s">
        <v>20</v>
      </c>
      <c r="J227" s="38" t="s">
        <v>20</v>
      </c>
      <c r="K227" s="38">
        <v>3.5</v>
      </c>
      <c r="L227" s="38" t="s">
        <v>20</v>
      </c>
      <c r="M227" s="38">
        <v>2.4500000000000002</v>
      </c>
      <c r="N227" s="39">
        <f>SMALL(G227:M227,1)</f>
        <v>1.95</v>
      </c>
      <c r="O227" s="40">
        <f>LARGE(G227:M227,1)</f>
        <v>3.5</v>
      </c>
      <c r="P227" s="60">
        <f t="shared" si="19"/>
        <v>0.79487179487179493</v>
      </c>
      <c r="Q227" s="58"/>
      <c r="S227" s="43"/>
    </row>
    <row r="228" spans="2:19" x14ac:dyDescent="0.25">
      <c r="B228" s="44" t="s">
        <v>135</v>
      </c>
      <c r="C228" s="45"/>
      <c r="D228" s="38">
        <v>4.99</v>
      </c>
      <c r="E228" s="38" t="s">
        <v>20</v>
      </c>
      <c r="F228" s="38">
        <v>3.99</v>
      </c>
      <c r="G228" s="38">
        <v>3.1</v>
      </c>
      <c r="H228" s="38">
        <v>2.9</v>
      </c>
      <c r="I228" s="38">
        <v>2.2999999999999998</v>
      </c>
      <c r="J228" s="38" t="s">
        <v>20</v>
      </c>
      <c r="K228" s="38">
        <v>3.5</v>
      </c>
      <c r="L228" s="38">
        <v>6.99</v>
      </c>
      <c r="M228" s="38">
        <v>3.55</v>
      </c>
      <c r="N228" s="39">
        <f>SMALL(G228:M228,1)</f>
        <v>2.2999999999999998</v>
      </c>
      <c r="O228" s="40">
        <f>LARGE(G228:M228,1)</f>
        <v>6.99</v>
      </c>
      <c r="P228" s="60">
        <f t="shared" si="19"/>
        <v>2.0391304347826091</v>
      </c>
      <c r="Q228" s="58"/>
      <c r="S228" s="43"/>
    </row>
    <row r="229" spans="2:19" x14ac:dyDescent="0.25">
      <c r="B229" s="37" t="s">
        <v>54</v>
      </c>
      <c r="C229" s="37"/>
      <c r="D229" s="38" t="s">
        <v>20</v>
      </c>
      <c r="E229" s="38">
        <v>3.5</v>
      </c>
      <c r="F229" s="38" t="s">
        <v>20</v>
      </c>
      <c r="G229" s="38" t="s">
        <v>20</v>
      </c>
      <c r="H229" s="38" t="s">
        <v>20</v>
      </c>
      <c r="I229" s="38">
        <v>3.5</v>
      </c>
      <c r="J229" s="38" t="s">
        <v>20</v>
      </c>
      <c r="K229" s="38" t="s">
        <v>20</v>
      </c>
      <c r="L229" s="38" t="s">
        <v>20</v>
      </c>
      <c r="M229" s="38">
        <v>3.27</v>
      </c>
      <c r="N229" s="39">
        <f>SMALL(G229:M229,1)</f>
        <v>3.27</v>
      </c>
      <c r="O229" s="40">
        <f>LARGE(G229:M229,1)</f>
        <v>3.5</v>
      </c>
      <c r="P229" s="60">
        <f t="shared" si="19"/>
        <v>7.0336391437308868E-2</v>
      </c>
      <c r="Q229" s="58"/>
      <c r="S229" s="43"/>
    </row>
    <row r="230" spans="2:19" x14ac:dyDescent="0.25">
      <c r="B230" s="37" t="s">
        <v>136</v>
      </c>
      <c r="C230" s="37"/>
      <c r="D230" s="38" t="s">
        <v>20</v>
      </c>
      <c r="E230" s="38" t="s">
        <v>20</v>
      </c>
      <c r="F230" s="38">
        <v>6</v>
      </c>
      <c r="G230" s="38">
        <v>3.8</v>
      </c>
      <c r="H230" s="38">
        <v>3.9</v>
      </c>
      <c r="I230" s="38" t="s">
        <v>20</v>
      </c>
      <c r="J230" s="38">
        <v>3.45</v>
      </c>
      <c r="K230" s="38">
        <v>6</v>
      </c>
      <c r="L230" s="38">
        <v>4.49</v>
      </c>
      <c r="M230" s="38">
        <v>4.6500000000000004</v>
      </c>
      <c r="N230" s="39">
        <f>SMALL(G230:M230,1)</f>
        <v>3.45</v>
      </c>
      <c r="O230" s="40">
        <f>LARGE(G230:M230,1)</f>
        <v>6</v>
      </c>
      <c r="P230" s="60">
        <f t="shared" si="19"/>
        <v>0.73913043478260865</v>
      </c>
      <c r="Q230" s="58"/>
      <c r="S230" s="43"/>
    </row>
    <row r="231" spans="2:19" x14ac:dyDescent="0.25">
      <c r="B231" s="44" t="s">
        <v>60</v>
      </c>
      <c r="C231" s="45"/>
      <c r="D231" s="38" t="s">
        <v>20</v>
      </c>
      <c r="E231" s="38" t="s">
        <v>20</v>
      </c>
      <c r="F231" s="38" t="s">
        <v>20</v>
      </c>
      <c r="G231" s="38" t="s">
        <v>20</v>
      </c>
      <c r="H231" s="38">
        <v>1.7</v>
      </c>
      <c r="I231" s="38" t="s">
        <v>20</v>
      </c>
      <c r="J231" s="38" t="s">
        <v>20</v>
      </c>
      <c r="K231" s="38" t="s">
        <v>20</v>
      </c>
      <c r="L231" s="38" t="s">
        <v>20</v>
      </c>
      <c r="M231" s="38" t="s">
        <v>20</v>
      </c>
      <c r="N231" s="39">
        <f>SMALL(G231:M231,1)</f>
        <v>1.7</v>
      </c>
      <c r="O231" s="40">
        <f>LARGE(G231:M231,1)</f>
        <v>1.7</v>
      </c>
      <c r="P231" s="60">
        <f t="shared" si="19"/>
        <v>0</v>
      </c>
      <c r="Q231" s="58"/>
      <c r="S231" s="43"/>
    </row>
    <row r="232" spans="2:19" x14ac:dyDescent="0.25">
      <c r="B232" s="37" t="s">
        <v>55</v>
      </c>
      <c r="C232" s="37"/>
      <c r="D232" s="38">
        <v>7.99</v>
      </c>
      <c r="E232" s="38" t="s">
        <v>20</v>
      </c>
      <c r="F232" s="38" t="s">
        <v>20</v>
      </c>
      <c r="G232" s="38" t="s">
        <v>20</v>
      </c>
      <c r="H232" s="38" t="s">
        <v>20</v>
      </c>
      <c r="I232" s="38" t="s">
        <v>20</v>
      </c>
      <c r="J232" s="38" t="s">
        <v>20</v>
      </c>
      <c r="K232" s="38" t="s">
        <v>20</v>
      </c>
      <c r="L232" s="38" t="s">
        <v>20</v>
      </c>
      <c r="M232" s="38" t="s">
        <v>20</v>
      </c>
      <c r="N232" s="39">
        <f>SMALL(D232:M232,1)</f>
        <v>7.99</v>
      </c>
      <c r="O232" s="40">
        <f>LARGE(D232:M232,1)</f>
        <v>7.99</v>
      </c>
      <c r="P232" s="51">
        <f t="shared" si="19"/>
        <v>0</v>
      </c>
      <c r="Q232" s="58"/>
      <c r="S232" s="43"/>
    </row>
    <row r="233" spans="2:19" x14ac:dyDescent="0.25">
      <c r="B233" s="37" t="s">
        <v>56</v>
      </c>
      <c r="C233" s="37"/>
      <c r="D233" s="38" t="s">
        <v>20</v>
      </c>
      <c r="E233" s="38" t="s">
        <v>20</v>
      </c>
      <c r="F233" s="38" t="s">
        <v>20</v>
      </c>
      <c r="G233" s="38" t="s">
        <v>20</v>
      </c>
      <c r="H233" s="38" t="s">
        <v>20</v>
      </c>
      <c r="I233" s="38" t="s">
        <v>20</v>
      </c>
      <c r="J233" s="38">
        <v>3.6</v>
      </c>
      <c r="K233" s="38" t="s">
        <v>20</v>
      </c>
      <c r="L233" s="38" t="s">
        <v>20</v>
      </c>
      <c r="M233" s="38">
        <v>4.37</v>
      </c>
      <c r="N233" s="39">
        <f>SMALL(G233:M233,1)</f>
        <v>3.6</v>
      </c>
      <c r="O233" s="40">
        <f>LARGE(G233:M233,1)</f>
        <v>4.37</v>
      </c>
      <c r="P233" s="60">
        <f t="shared" si="19"/>
        <v>0.21388888888888888</v>
      </c>
      <c r="Q233" s="58"/>
      <c r="S233" s="43"/>
    </row>
    <row r="234" spans="2:19" x14ac:dyDescent="0.25">
      <c r="B234" s="44" t="s">
        <v>137</v>
      </c>
      <c r="C234" s="45"/>
      <c r="D234" s="38" t="s">
        <v>20</v>
      </c>
      <c r="E234" s="38" t="s">
        <v>20</v>
      </c>
      <c r="F234" s="38">
        <v>14</v>
      </c>
      <c r="G234" s="38">
        <v>11.95</v>
      </c>
      <c r="H234" s="38">
        <v>12.1</v>
      </c>
      <c r="I234" s="38">
        <v>11.1</v>
      </c>
      <c r="J234" s="38">
        <v>8.75</v>
      </c>
      <c r="K234" s="38">
        <v>13</v>
      </c>
      <c r="L234" s="38">
        <v>12.6</v>
      </c>
      <c r="M234" s="38">
        <v>13.99</v>
      </c>
      <c r="N234" s="39">
        <f>SMALL(G234:M234,1)</f>
        <v>8.75</v>
      </c>
      <c r="O234" s="40">
        <f>LARGE(G234:M234,1)</f>
        <v>13.99</v>
      </c>
      <c r="P234" s="60">
        <f t="shared" si="16"/>
        <v>0.59885714285714287</v>
      </c>
      <c r="Q234" s="58"/>
      <c r="S234" s="43"/>
    </row>
    <row r="235" spans="2:19" x14ac:dyDescent="0.25">
      <c r="B235" s="82" t="s">
        <v>138</v>
      </c>
      <c r="C235" s="83"/>
      <c r="D235" s="104"/>
      <c r="E235" s="104"/>
      <c r="F235" s="104"/>
      <c r="G235" s="104"/>
      <c r="H235" s="104"/>
      <c r="I235" s="104"/>
      <c r="J235" s="104"/>
      <c r="K235" s="104"/>
      <c r="L235" s="104"/>
      <c r="M235" s="104"/>
      <c r="N235" s="104"/>
      <c r="O235" s="104"/>
      <c r="P235" s="105"/>
      <c r="Q235" s="106"/>
      <c r="S235" s="46"/>
    </row>
    <row r="236" spans="2:19" x14ac:dyDescent="0.25">
      <c r="B236" s="47" t="s">
        <v>27</v>
      </c>
      <c r="C236" s="48"/>
      <c r="D236" s="49" t="s">
        <v>20</v>
      </c>
      <c r="E236" s="49" t="s">
        <v>20</v>
      </c>
      <c r="F236" s="49" t="s">
        <v>20</v>
      </c>
      <c r="G236" s="49">
        <v>2.95</v>
      </c>
      <c r="H236" s="49">
        <v>3.4</v>
      </c>
      <c r="I236" s="49" t="s">
        <v>20</v>
      </c>
      <c r="J236" s="49">
        <v>3</v>
      </c>
      <c r="K236" s="49">
        <v>5.5</v>
      </c>
      <c r="L236" s="49">
        <v>3.6</v>
      </c>
      <c r="M236" s="49">
        <v>2.76</v>
      </c>
      <c r="N236" s="81">
        <f>SMALL(G236:M236,1)</f>
        <v>2.76</v>
      </c>
      <c r="O236" s="40">
        <f>LARGE(G236:M236,1)</f>
        <v>5.5</v>
      </c>
      <c r="P236" s="61">
        <f t="shared" si="16"/>
        <v>0.99275362318840599</v>
      </c>
      <c r="Q236" s="58"/>
      <c r="S236" s="43"/>
    </row>
    <row r="237" spans="2:19" x14ac:dyDescent="0.25">
      <c r="B237" s="37" t="s">
        <v>71</v>
      </c>
      <c r="C237" s="37"/>
      <c r="D237" s="38" t="s">
        <v>20</v>
      </c>
      <c r="E237" s="38">
        <v>3.55</v>
      </c>
      <c r="F237" s="38" t="s">
        <v>20</v>
      </c>
      <c r="G237" s="38" t="s">
        <v>20</v>
      </c>
      <c r="H237" s="38" t="s">
        <v>20</v>
      </c>
      <c r="I237" s="38" t="s">
        <v>20</v>
      </c>
      <c r="J237" s="38" t="s">
        <v>20</v>
      </c>
      <c r="K237" s="38" t="s">
        <v>20</v>
      </c>
      <c r="L237" s="38" t="s">
        <v>20</v>
      </c>
      <c r="M237" s="38" t="s">
        <v>20</v>
      </c>
      <c r="N237" s="39">
        <f>SMALL(D237:M237,1)</f>
        <v>3.55</v>
      </c>
      <c r="O237" s="40">
        <f>LARGE(D237:M237,1)</f>
        <v>3.55</v>
      </c>
      <c r="P237" s="51">
        <f t="shared" si="16"/>
        <v>0</v>
      </c>
      <c r="Q237" s="58"/>
      <c r="S237" s="43"/>
    </row>
    <row r="238" spans="2:19" x14ac:dyDescent="0.25">
      <c r="B238" s="37" t="s">
        <v>139</v>
      </c>
      <c r="C238" s="37"/>
      <c r="D238" s="38" t="s">
        <v>20</v>
      </c>
      <c r="E238" s="38" t="s">
        <v>20</v>
      </c>
      <c r="F238" s="38" t="s">
        <v>20</v>
      </c>
      <c r="G238" s="38">
        <v>3.3</v>
      </c>
      <c r="H238" s="38">
        <v>3.2</v>
      </c>
      <c r="I238" s="38">
        <v>3.55</v>
      </c>
      <c r="J238" s="38" t="s">
        <v>20</v>
      </c>
      <c r="K238" s="38" t="s">
        <v>20</v>
      </c>
      <c r="L238" s="38">
        <v>3.4</v>
      </c>
      <c r="M238" s="38">
        <v>3.6</v>
      </c>
      <c r="N238" s="39">
        <f>SMALL(G238:M238,1)</f>
        <v>3.2</v>
      </c>
      <c r="O238" s="40">
        <f>LARGE(G238:M238,1)</f>
        <v>3.6</v>
      </c>
      <c r="P238" s="60">
        <f t="shared" si="16"/>
        <v>0.12499999999999997</v>
      </c>
      <c r="Q238" s="58"/>
      <c r="S238" s="43"/>
    </row>
    <row r="239" spans="2:19" x14ac:dyDescent="0.25">
      <c r="B239" s="82" t="s">
        <v>140</v>
      </c>
      <c r="C239" s="83"/>
      <c r="D239" s="104"/>
      <c r="E239" s="104"/>
      <c r="F239" s="104"/>
      <c r="G239" s="104"/>
      <c r="H239" s="104"/>
      <c r="I239" s="104"/>
      <c r="J239" s="104"/>
      <c r="K239" s="104"/>
      <c r="L239" s="104"/>
      <c r="M239" s="104"/>
      <c r="N239" s="104"/>
      <c r="O239" s="104"/>
      <c r="P239" s="105"/>
      <c r="Q239" s="106"/>
      <c r="S239" s="46"/>
    </row>
    <row r="240" spans="2:19" x14ac:dyDescent="0.25">
      <c r="B240" s="47" t="s">
        <v>27</v>
      </c>
      <c r="C240" s="48"/>
      <c r="D240" s="49">
        <v>6.99</v>
      </c>
      <c r="E240" s="49" t="s">
        <v>20</v>
      </c>
      <c r="F240" s="49">
        <v>4.8899999999999997</v>
      </c>
      <c r="G240" s="49">
        <v>5.5</v>
      </c>
      <c r="H240" s="49">
        <v>5.0999999999999996</v>
      </c>
      <c r="I240" s="49">
        <v>8.4</v>
      </c>
      <c r="J240" s="49">
        <v>5.5</v>
      </c>
      <c r="K240" s="49">
        <v>9</v>
      </c>
      <c r="L240" s="49">
        <v>5.99</v>
      </c>
      <c r="M240" s="49">
        <v>4.8899999999999997</v>
      </c>
      <c r="N240" s="81">
        <f>SMALL(G240:M240,1)</f>
        <v>4.8899999999999997</v>
      </c>
      <c r="O240" s="40">
        <f>LARGE(G240:M240,1)</f>
        <v>9</v>
      </c>
      <c r="P240" s="61">
        <f t="shared" si="16"/>
        <v>0.84049079754601241</v>
      </c>
      <c r="Q240" s="58"/>
      <c r="S240" s="43"/>
    </row>
    <row r="241" spans="2:19" x14ac:dyDescent="0.25">
      <c r="B241" s="37" t="s">
        <v>71</v>
      </c>
      <c r="C241" s="37"/>
      <c r="D241" s="38" t="s">
        <v>20</v>
      </c>
      <c r="E241" s="38">
        <v>6</v>
      </c>
      <c r="F241" s="38" t="s">
        <v>20</v>
      </c>
      <c r="G241" s="38" t="s">
        <v>20</v>
      </c>
      <c r="H241" s="38" t="s">
        <v>20</v>
      </c>
      <c r="I241" s="38" t="s">
        <v>20</v>
      </c>
      <c r="J241" s="38" t="s">
        <v>20</v>
      </c>
      <c r="K241" s="38" t="s">
        <v>20</v>
      </c>
      <c r="L241" s="38" t="s">
        <v>20</v>
      </c>
      <c r="M241" s="38" t="s">
        <v>20</v>
      </c>
      <c r="N241" s="39">
        <f>SMALL(D241:M241,1)</f>
        <v>6</v>
      </c>
      <c r="O241" s="40">
        <f>LARGE(D241:M241,1)</f>
        <v>6</v>
      </c>
      <c r="P241" s="51">
        <f t="shared" si="16"/>
        <v>0</v>
      </c>
      <c r="Q241" s="58"/>
      <c r="S241" s="43"/>
    </row>
    <row r="242" spans="2:19" x14ac:dyDescent="0.25">
      <c r="B242" s="37" t="s">
        <v>139</v>
      </c>
      <c r="C242" s="37"/>
      <c r="D242" s="38">
        <v>6.99</v>
      </c>
      <c r="E242" s="38" t="s">
        <v>20</v>
      </c>
      <c r="F242" s="38" t="s">
        <v>20</v>
      </c>
      <c r="G242" s="38">
        <v>5.25</v>
      </c>
      <c r="H242" s="38">
        <v>5.4</v>
      </c>
      <c r="I242" s="38">
        <v>6</v>
      </c>
      <c r="J242" s="38" t="s">
        <v>20</v>
      </c>
      <c r="K242" s="38" t="s">
        <v>20</v>
      </c>
      <c r="L242" s="38">
        <v>5.99</v>
      </c>
      <c r="M242" s="38">
        <v>5.49</v>
      </c>
      <c r="N242" s="39">
        <f>SMALL(G242:M242,1)</f>
        <v>5.25</v>
      </c>
      <c r="O242" s="40">
        <f>LARGE(G242:M242,1)</f>
        <v>6</v>
      </c>
      <c r="P242" s="60">
        <f t="shared" si="16"/>
        <v>0.14285714285714285</v>
      </c>
      <c r="Q242" s="58"/>
      <c r="S242" s="43"/>
    </row>
    <row r="243" spans="2:19" x14ac:dyDescent="0.25">
      <c r="B243" s="82" t="s">
        <v>141</v>
      </c>
      <c r="C243" s="83"/>
      <c r="D243" s="104"/>
      <c r="E243" s="104"/>
      <c r="F243" s="104"/>
      <c r="G243" s="104"/>
      <c r="H243" s="104"/>
      <c r="I243" s="104"/>
      <c r="J243" s="104"/>
      <c r="K243" s="104"/>
      <c r="L243" s="104"/>
      <c r="M243" s="104"/>
      <c r="N243" s="104"/>
      <c r="O243" s="104"/>
      <c r="P243" s="105"/>
      <c r="Q243" s="106"/>
      <c r="S243" s="46"/>
    </row>
    <row r="244" spans="2:19" x14ac:dyDescent="0.25">
      <c r="B244" s="47" t="s">
        <v>142</v>
      </c>
      <c r="C244" s="48"/>
      <c r="D244" s="49">
        <v>7.99</v>
      </c>
      <c r="E244" s="49">
        <v>9.65</v>
      </c>
      <c r="F244" s="49" t="s">
        <v>20</v>
      </c>
      <c r="G244" s="49" t="s">
        <v>20</v>
      </c>
      <c r="H244" s="49">
        <v>9.6999999999999993</v>
      </c>
      <c r="I244" s="49">
        <v>9.65</v>
      </c>
      <c r="J244" s="49" t="s">
        <v>20</v>
      </c>
      <c r="K244" s="49" t="s">
        <v>20</v>
      </c>
      <c r="L244" s="49">
        <v>8.89</v>
      </c>
      <c r="M244" s="49" t="s">
        <v>20</v>
      </c>
      <c r="N244" s="81">
        <f>SMALL(G244:M244,1)</f>
        <v>8.89</v>
      </c>
      <c r="O244" s="40">
        <f>LARGE(G244:M244,1)</f>
        <v>9.6999999999999993</v>
      </c>
      <c r="P244" s="61">
        <f t="shared" si="16"/>
        <v>9.1113610798650019E-2</v>
      </c>
      <c r="Q244" s="58"/>
      <c r="S244" s="43"/>
    </row>
    <row r="245" spans="2:19" x14ac:dyDescent="0.25">
      <c r="B245" s="47" t="s">
        <v>143</v>
      </c>
      <c r="C245" s="48"/>
      <c r="D245" s="49" t="s">
        <v>20</v>
      </c>
      <c r="E245" s="49" t="s">
        <v>20</v>
      </c>
      <c r="F245" s="49" t="s">
        <v>20</v>
      </c>
      <c r="G245" s="49" t="s">
        <v>20</v>
      </c>
      <c r="H245" s="49" t="s">
        <v>20</v>
      </c>
      <c r="I245" s="49" t="s">
        <v>20</v>
      </c>
      <c r="J245" s="49" t="s">
        <v>20</v>
      </c>
      <c r="K245" s="49">
        <v>8</v>
      </c>
      <c r="L245" s="49">
        <v>8.89</v>
      </c>
      <c r="M245" s="49" t="s">
        <v>20</v>
      </c>
      <c r="N245" s="81">
        <f>SMALL(G245:M245,1)</f>
        <v>8</v>
      </c>
      <c r="O245" s="40">
        <f>LARGE(G245:M245,1)</f>
        <v>8.89</v>
      </c>
      <c r="P245" s="61">
        <f t="shared" si="16"/>
        <v>0.11125000000000007</v>
      </c>
      <c r="Q245" s="58"/>
      <c r="S245" s="43"/>
    </row>
    <row r="246" spans="2:19" x14ac:dyDescent="0.25">
      <c r="B246" s="47" t="s">
        <v>144</v>
      </c>
      <c r="C246" s="48"/>
      <c r="D246" s="49" t="s">
        <v>20</v>
      </c>
      <c r="E246" s="49" t="s">
        <v>20</v>
      </c>
      <c r="F246" s="49">
        <v>9.9</v>
      </c>
      <c r="G246" s="49">
        <v>7.7</v>
      </c>
      <c r="H246" s="49" t="s">
        <v>20</v>
      </c>
      <c r="I246" s="49" t="s">
        <v>20</v>
      </c>
      <c r="J246" s="49">
        <v>6.5</v>
      </c>
      <c r="K246" s="49" t="s">
        <v>20</v>
      </c>
      <c r="L246" s="49">
        <v>8.89</v>
      </c>
      <c r="M246" s="49">
        <v>7.99</v>
      </c>
      <c r="N246" s="81">
        <f>SMALL(G246:M246,1)</f>
        <v>6.5</v>
      </c>
      <c r="O246" s="40">
        <f>LARGE(G246:M246,1)</f>
        <v>8.89</v>
      </c>
      <c r="P246" s="61">
        <f t="shared" si="16"/>
        <v>0.36769230769230776</v>
      </c>
      <c r="Q246" s="58"/>
      <c r="S246" s="43"/>
    </row>
    <row r="247" spans="2:19" x14ac:dyDescent="0.25">
      <c r="B247" s="82" t="s">
        <v>145</v>
      </c>
      <c r="C247" s="83"/>
      <c r="D247" s="104"/>
      <c r="E247" s="104"/>
      <c r="F247" s="104"/>
      <c r="G247" s="104"/>
      <c r="H247" s="104"/>
      <c r="I247" s="104"/>
      <c r="J247" s="104"/>
      <c r="K247" s="104"/>
      <c r="L247" s="104"/>
      <c r="M247" s="104"/>
      <c r="N247" s="104"/>
      <c r="O247" s="104"/>
      <c r="P247" s="105"/>
      <c r="Q247" s="106"/>
      <c r="S247" s="46"/>
    </row>
    <row r="248" spans="2:19" x14ac:dyDescent="0.25">
      <c r="B248" s="47" t="s">
        <v>142</v>
      </c>
      <c r="C248" s="48"/>
      <c r="D248" s="49">
        <v>27.99</v>
      </c>
      <c r="E248" s="49">
        <v>27.9</v>
      </c>
      <c r="F248" s="49" t="s">
        <v>20</v>
      </c>
      <c r="G248" s="49">
        <v>33.5</v>
      </c>
      <c r="H248" s="49">
        <v>26.9</v>
      </c>
      <c r="I248" s="49">
        <v>27.9</v>
      </c>
      <c r="J248" s="49">
        <v>30</v>
      </c>
      <c r="K248" s="49" t="s">
        <v>20</v>
      </c>
      <c r="L248" s="49">
        <v>28.99</v>
      </c>
      <c r="M248" s="49">
        <v>29.9</v>
      </c>
      <c r="N248" s="81">
        <f>SMALL(G248:M248,1)</f>
        <v>26.9</v>
      </c>
      <c r="O248" s="40">
        <f>LARGE(G248:M248,1)</f>
        <v>33.5</v>
      </c>
      <c r="P248" s="61">
        <f t="shared" si="16"/>
        <v>0.24535315985130118</v>
      </c>
      <c r="Q248" s="58"/>
      <c r="S248" s="43"/>
    </row>
    <row r="249" spans="2:19" x14ac:dyDescent="0.25">
      <c r="B249" s="44" t="s">
        <v>146</v>
      </c>
      <c r="C249" s="89"/>
      <c r="D249" s="38" t="s">
        <v>20</v>
      </c>
      <c r="E249" s="38" t="s">
        <v>20</v>
      </c>
      <c r="F249" s="38">
        <v>35</v>
      </c>
      <c r="G249" s="38" t="s">
        <v>20</v>
      </c>
      <c r="H249" s="38" t="s">
        <v>20</v>
      </c>
      <c r="I249" s="38" t="s">
        <v>20</v>
      </c>
      <c r="J249" s="38" t="s">
        <v>20</v>
      </c>
      <c r="K249" s="38" t="s">
        <v>20</v>
      </c>
      <c r="L249" s="38" t="s">
        <v>20</v>
      </c>
      <c r="M249" s="38" t="s">
        <v>20</v>
      </c>
      <c r="N249" s="39">
        <f>SMALL(D249:M249,1)</f>
        <v>35</v>
      </c>
      <c r="O249" s="40">
        <f>LARGE(D249:M249,1)</f>
        <v>35</v>
      </c>
      <c r="P249" s="51">
        <f t="shared" si="16"/>
        <v>0</v>
      </c>
      <c r="Q249" s="58"/>
      <c r="S249" s="43"/>
    </row>
    <row r="250" spans="2:19" x14ac:dyDescent="0.25">
      <c r="B250" s="47" t="s">
        <v>144</v>
      </c>
      <c r="C250" s="48"/>
      <c r="D250" s="49" t="s">
        <v>20</v>
      </c>
      <c r="E250" s="49" t="s">
        <v>20</v>
      </c>
      <c r="F250" s="49" t="s">
        <v>20</v>
      </c>
      <c r="G250" s="49">
        <v>25.9</v>
      </c>
      <c r="H250" s="49" t="s">
        <v>20</v>
      </c>
      <c r="I250" s="49" t="s">
        <v>20</v>
      </c>
      <c r="J250" s="49">
        <v>27</v>
      </c>
      <c r="K250" s="49">
        <v>32</v>
      </c>
      <c r="L250" s="49">
        <v>28.99</v>
      </c>
      <c r="M250" s="49">
        <v>26.9</v>
      </c>
      <c r="N250" s="81">
        <f>SMALL(G250:M250,1)</f>
        <v>25.9</v>
      </c>
      <c r="O250" s="40">
        <f>LARGE(G250:M250,1)</f>
        <v>32</v>
      </c>
      <c r="P250" s="61">
        <f t="shared" si="16"/>
        <v>0.23552123552123558</v>
      </c>
      <c r="Q250" s="58"/>
      <c r="S250" s="43"/>
    </row>
    <row r="251" spans="2:19" x14ac:dyDescent="0.25">
      <c r="B251" s="47" t="s">
        <v>143</v>
      </c>
      <c r="C251" s="48"/>
      <c r="D251" s="49" t="s">
        <v>20</v>
      </c>
      <c r="E251" s="49" t="s">
        <v>20</v>
      </c>
      <c r="F251" s="49" t="s">
        <v>20</v>
      </c>
      <c r="G251" s="49" t="s">
        <v>20</v>
      </c>
      <c r="H251" s="49" t="s">
        <v>20</v>
      </c>
      <c r="I251" s="49" t="s">
        <v>20</v>
      </c>
      <c r="J251" s="49" t="s">
        <v>20</v>
      </c>
      <c r="K251" s="49">
        <v>32</v>
      </c>
      <c r="L251" s="49">
        <v>28.99</v>
      </c>
      <c r="M251" s="49" t="s">
        <v>20</v>
      </c>
      <c r="N251" s="81">
        <f>SMALL(G251:M251,1)</f>
        <v>28.99</v>
      </c>
      <c r="O251" s="40">
        <f>LARGE(G251:M251,1)</f>
        <v>32</v>
      </c>
      <c r="P251" s="61">
        <f t="shared" si="16"/>
        <v>0.10382890651948953</v>
      </c>
      <c r="Q251" s="58"/>
      <c r="S251" s="43"/>
    </row>
    <row r="252" spans="2:19" x14ac:dyDescent="0.25">
      <c r="B252" s="53" t="s">
        <v>147</v>
      </c>
      <c r="C252" s="54"/>
      <c r="D252" s="55"/>
      <c r="E252" s="55"/>
      <c r="F252" s="55"/>
      <c r="G252" s="55"/>
      <c r="H252" s="55"/>
      <c r="I252" s="55"/>
      <c r="J252" s="55"/>
      <c r="K252" s="55"/>
      <c r="L252" s="55"/>
      <c r="M252" s="55"/>
      <c r="N252" s="32"/>
      <c r="O252" s="32"/>
      <c r="P252" s="56"/>
      <c r="Q252" s="57"/>
      <c r="S252" s="46"/>
    </row>
    <row r="253" spans="2:19" x14ac:dyDescent="0.25">
      <c r="B253" s="47" t="s">
        <v>88</v>
      </c>
      <c r="C253" s="48"/>
      <c r="D253" s="49">
        <v>7.99</v>
      </c>
      <c r="E253" s="49" t="s">
        <v>20</v>
      </c>
      <c r="F253" s="49">
        <v>6.5</v>
      </c>
      <c r="G253" s="49">
        <v>4.9000000000000004</v>
      </c>
      <c r="H253" s="49">
        <v>4.9000000000000004</v>
      </c>
      <c r="I253" s="49" t="s">
        <v>20</v>
      </c>
      <c r="J253" s="49">
        <v>5.65</v>
      </c>
      <c r="K253" s="49">
        <v>6.75</v>
      </c>
      <c r="L253" s="49">
        <v>6.3</v>
      </c>
      <c r="M253" s="49">
        <v>5.0999999999999996</v>
      </c>
      <c r="N253" s="81">
        <f>SMALL(G253:M253,1)</f>
        <v>4.9000000000000004</v>
      </c>
      <c r="O253" s="40">
        <f>LARGE(G253:M253,1)</f>
        <v>6.75</v>
      </c>
      <c r="P253" s="61">
        <f t="shared" si="16"/>
        <v>0.37755102040816318</v>
      </c>
      <c r="Q253" s="58"/>
      <c r="S253" s="43"/>
    </row>
    <row r="254" spans="2:19" x14ac:dyDescent="0.25">
      <c r="B254" s="37" t="s">
        <v>71</v>
      </c>
      <c r="C254" s="37"/>
      <c r="D254" s="38" t="s">
        <v>20</v>
      </c>
      <c r="E254" s="38">
        <v>6.1</v>
      </c>
      <c r="F254" s="38" t="s">
        <v>20</v>
      </c>
      <c r="G254" s="38">
        <v>5.7</v>
      </c>
      <c r="H254" s="38">
        <v>5.8</v>
      </c>
      <c r="I254" s="38">
        <v>6.1</v>
      </c>
      <c r="J254" s="38" t="s">
        <v>20</v>
      </c>
      <c r="K254" s="38" t="s">
        <v>20</v>
      </c>
      <c r="L254" s="38">
        <v>6.6</v>
      </c>
      <c r="M254" s="38">
        <v>6.71</v>
      </c>
      <c r="N254" s="81">
        <f>SMALL(G254:M254,1)</f>
        <v>5.7</v>
      </c>
      <c r="O254" s="107">
        <f>LARGE(G254:L254,1)</f>
        <v>6.6</v>
      </c>
      <c r="P254" s="61">
        <f t="shared" si="16"/>
        <v>0.15789473684210517</v>
      </c>
      <c r="Q254" s="58"/>
      <c r="S254" s="43"/>
    </row>
    <row r="255" spans="2:19" x14ac:dyDescent="0.25">
      <c r="B255" s="53" t="s">
        <v>148</v>
      </c>
      <c r="C255" s="54"/>
      <c r="D255" s="55"/>
      <c r="E255" s="55"/>
      <c r="F255" s="55"/>
      <c r="G255" s="55"/>
      <c r="H255" s="55"/>
      <c r="I255" s="55"/>
      <c r="J255" s="55"/>
      <c r="K255" s="55"/>
      <c r="L255" s="55"/>
      <c r="M255" s="55"/>
      <c r="N255" s="32"/>
      <c r="O255" s="32"/>
      <c r="P255" s="56"/>
      <c r="Q255" s="57"/>
      <c r="S255" s="46"/>
    </row>
    <row r="256" spans="2:19" x14ac:dyDescent="0.25">
      <c r="B256" s="47" t="s">
        <v>88</v>
      </c>
      <c r="C256" s="48"/>
      <c r="D256" s="49" t="s">
        <v>20</v>
      </c>
      <c r="E256" s="49" t="s">
        <v>20</v>
      </c>
      <c r="F256" s="49">
        <v>13.5</v>
      </c>
      <c r="G256" s="49" t="s">
        <v>20</v>
      </c>
      <c r="H256" s="49">
        <v>9.75</v>
      </c>
      <c r="I256" s="49" t="s">
        <v>20</v>
      </c>
      <c r="J256" s="49">
        <v>9.6999999999999993</v>
      </c>
      <c r="K256" s="49">
        <v>13</v>
      </c>
      <c r="L256" s="49">
        <v>11.99</v>
      </c>
      <c r="M256" s="49">
        <v>9.7200000000000006</v>
      </c>
      <c r="N256" s="81">
        <f>SMALL(G256:M256,1)</f>
        <v>9.6999999999999993</v>
      </c>
      <c r="O256" s="107">
        <f>LARGE(G256:L256,1)</f>
        <v>13</v>
      </c>
      <c r="P256" s="61">
        <f t="shared" ref="P256:P258" si="20">(O256-N256)/N256</f>
        <v>0.34020618556701043</v>
      </c>
      <c r="Q256" s="58"/>
      <c r="S256" s="43"/>
    </row>
    <row r="257" spans="1:19" x14ac:dyDescent="0.25">
      <c r="B257" s="37" t="s">
        <v>71</v>
      </c>
      <c r="C257" s="37"/>
      <c r="D257" s="38" t="s">
        <v>20</v>
      </c>
      <c r="E257" s="38">
        <v>11.6</v>
      </c>
      <c r="F257" s="38" t="s">
        <v>20</v>
      </c>
      <c r="G257" s="38">
        <v>12.9</v>
      </c>
      <c r="H257" s="38">
        <v>10.99</v>
      </c>
      <c r="I257" s="38">
        <v>11.6</v>
      </c>
      <c r="J257" s="38" t="s">
        <v>20</v>
      </c>
      <c r="K257" s="38" t="s">
        <v>20</v>
      </c>
      <c r="L257" s="38" t="s">
        <v>20</v>
      </c>
      <c r="M257" s="38" t="s">
        <v>20</v>
      </c>
      <c r="N257" s="39">
        <f>SMALL(G257:M257,1)</f>
        <v>10.99</v>
      </c>
      <c r="O257" s="40">
        <f>LARGE(G257:L257,1)</f>
        <v>12.9</v>
      </c>
      <c r="P257" s="60">
        <f t="shared" si="20"/>
        <v>0.17379435850773431</v>
      </c>
      <c r="Q257" s="58"/>
      <c r="S257" s="43"/>
    </row>
    <row r="258" spans="1:19" x14ac:dyDescent="0.25">
      <c r="B258" s="37" t="s">
        <v>85</v>
      </c>
      <c r="C258" s="37"/>
      <c r="D258" s="38" t="s">
        <v>20</v>
      </c>
      <c r="E258" s="38" t="s">
        <v>20</v>
      </c>
      <c r="F258" s="38" t="s">
        <v>20</v>
      </c>
      <c r="G258" s="38" t="s">
        <v>20</v>
      </c>
      <c r="H258" s="38" t="s">
        <v>20</v>
      </c>
      <c r="I258" s="38" t="s">
        <v>20</v>
      </c>
      <c r="J258" s="38" t="s">
        <v>20</v>
      </c>
      <c r="K258" s="38" t="s">
        <v>20</v>
      </c>
      <c r="L258" s="38" t="s">
        <v>20</v>
      </c>
      <c r="M258" s="38">
        <v>10.83</v>
      </c>
      <c r="N258" s="39">
        <f>SMALL(G258:M258,1)</f>
        <v>10.83</v>
      </c>
      <c r="O258" s="40">
        <f>LARGE(G258:M258,1)</f>
        <v>10.83</v>
      </c>
      <c r="P258" s="60">
        <f t="shared" si="20"/>
        <v>0</v>
      </c>
      <c r="Q258" s="58"/>
      <c r="S258" s="43"/>
    </row>
    <row r="259" spans="1:19" x14ac:dyDescent="0.25">
      <c r="A259" s="65"/>
      <c r="B259" s="108" t="s">
        <v>149</v>
      </c>
      <c r="C259" s="109"/>
      <c r="D259" s="109"/>
      <c r="E259" s="109"/>
      <c r="F259" s="109"/>
      <c r="G259" s="109"/>
      <c r="H259" s="109"/>
      <c r="I259" s="109"/>
      <c r="J259" s="109"/>
      <c r="K259" s="109"/>
      <c r="L259" s="109"/>
      <c r="M259" s="109"/>
      <c r="N259" s="109"/>
      <c r="O259" s="109"/>
      <c r="P259" s="110"/>
      <c r="Q259" s="69"/>
      <c r="R259" s="70"/>
      <c r="S259" s="46"/>
    </row>
    <row r="260" spans="1:19" x14ac:dyDescent="0.25">
      <c r="B260" s="37" t="s">
        <v>150</v>
      </c>
      <c r="C260" s="37"/>
      <c r="D260" s="38">
        <v>24.99</v>
      </c>
      <c r="E260" s="38" t="s">
        <v>20</v>
      </c>
      <c r="F260" s="38" t="s">
        <v>20</v>
      </c>
      <c r="G260" s="38" t="s">
        <v>20</v>
      </c>
      <c r="H260" s="38">
        <v>11.9</v>
      </c>
      <c r="I260" s="38" t="s">
        <v>20</v>
      </c>
      <c r="J260" s="38" t="s">
        <v>20</v>
      </c>
      <c r="K260" s="38" t="s">
        <v>20</v>
      </c>
      <c r="L260" s="38" t="s">
        <v>20</v>
      </c>
      <c r="M260" s="38" t="s">
        <v>20</v>
      </c>
      <c r="N260" s="39">
        <f>SMALL(G260:M260,1)</f>
        <v>11.9</v>
      </c>
      <c r="O260" s="40">
        <f>LARGE(G260:M260,1)</f>
        <v>11.9</v>
      </c>
      <c r="P260" s="60">
        <f t="shared" ref="P260:P284" si="21">(O260-N260)/N260</f>
        <v>0</v>
      </c>
      <c r="Q260" s="58"/>
      <c r="S260" s="43"/>
    </row>
    <row r="261" spans="1:19" x14ac:dyDescent="0.25">
      <c r="B261" s="37" t="s">
        <v>151</v>
      </c>
      <c r="C261" s="37"/>
      <c r="D261" s="38" t="s">
        <v>20</v>
      </c>
      <c r="E261" s="38" t="s">
        <v>20</v>
      </c>
      <c r="F261" s="38" t="s">
        <v>20</v>
      </c>
      <c r="G261" s="38" t="s">
        <v>20</v>
      </c>
      <c r="H261" s="38" t="s">
        <v>20</v>
      </c>
      <c r="I261" s="38" t="s">
        <v>20</v>
      </c>
      <c r="J261" s="38" t="s">
        <v>20</v>
      </c>
      <c r="K261" s="38" t="s">
        <v>20</v>
      </c>
      <c r="L261" s="38">
        <v>10.99</v>
      </c>
      <c r="M261" s="38" t="s">
        <v>20</v>
      </c>
      <c r="N261" s="39">
        <f>SMALL(G261:M261,1)</f>
        <v>10.99</v>
      </c>
      <c r="O261" s="40">
        <f>LARGE(G261:M261,1)</f>
        <v>10.99</v>
      </c>
      <c r="P261" s="60">
        <f t="shared" si="21"/>
        <v>0</v>
      </c>
      <c r="Q261" s="58"/>
      <c r="S261" s="43"/>
    </row>
    <row r="262" spans="1:19" x14ac:dyDescent="0.25">
      <c r="B262" s="47" t="s">
        <v>41</v>
      </c>
      <c r="C262" s="48"/>
      <c r="D262" s="49" t="s">
        <v>20</v>
      </c>
      <c r="E262" s="49" t="s">
        <v>20</v>
      </c>
      <c r="F262" s="49" t="s">
        <v>20</v>
      </c>
      <c r="G262" s="49" t="s">
        <v>20</v>
      </c>
      <c r="H262" s="49" t="s">
        <v>20</v>
      </c>
      <c r="I262" s="49">
        <v>11</v>
      </c>
      <c r="J262" s="49" t="s">
        <v>20</v>
      </c>
      <c r="K262" s="49" t="s">
        <v>20</v>
      </c>
      <c r="L262" s="49" t="s">
        <v>20</v>
      </c>
      <c r="M262" s="49" t="s">
        <v>20</v>
      </c>
      <c r="N262" s="81">
        <f>SMALL(G262:M262,1)</f>
        <v>11</v>
      </c>
      <c r="O262" s="107">
        <f>LARGE(G262:M262,1)</f>
        <v>11</v>
      </c>
      <c r="P262" s="61">
        <f t="shared" si="21"/>
        <v>0</v>
      </c>
      <c r="Q262" s="58"/>
      <c r="S262" s="43"/>
    </row>
    <row r="263" spans="1:19" x14ac:dyDescent="0.25">
      <c r="B263" s="47" t="s">
        <v>42</v>
      </c>
      <c r="C263" s="48"/>
      <c r="D263" s="49" t="s">
        <v>20</v>
      </c>
      <c r="E263" s="49" t="s">
        <v>20</v>
      </c>
      <c r="F263" s="49">
        <v>24.9</v>
      </c>
      <c r="G263" s="49">
        <v>12.5</v>
      </c>
      <c r="H263" s="49">
        <v>12.8</v>
      </c>
      <c r="I263" s="49" t="s">
        <v>20</v>
      </c>
      <c r="J263" s="49">
        <v>11.45</v>
      </c>
      <c r="K263" s="49">
        <v>16</v>
      </c>
      <c r="L263" s="49" t="s">
        <v>20</v>
      </c>
      <c r="M263" s="49">
        <v>13.4</v>
      </c>
      <c r="N263" s="81">
        <f>SMALL(G263:M263,1)</f>
        <v>11.45</v>
      </c>
      <c r="O263" s="107">
        <f>LARGE(G263:M263,1)</f>
        <v>16</v>
      </c>
      <c r="P263" s="61">
        <f t="shared" si="21"/>
        <v>0.39737991266375555</v>
      </c>
      <c r="Q263" s="58"/>
      <c r="S263" s="43"/>
    </row>
    <row r="264" spans="1:19" x14ac:dyDescent="0.25">
      <c r="A264" s="65"/>
      <c r="B264" s="108" t="s">
        <v>152</v>
      </c>
      <c r="C264" s="109"/>
      <c r="D264" s="109"/>
      <c r="E264" s="109"/>
      <c r="F264" s="109"/>
      <c r="G264" s="109"/>
      <c r="H264" s="109"/>
      <c r="I264" s="109"/>
      <c r="J264" s="109"/>
      <c r="K264" s="109"/>
      <c r="L264" s="109"/>
      <c r="M264" s="109"/>
      <c r="N264" s="109"/>
      <c r="O264" s="109"/>
      <c r="P264" s="110"/>
      <c r="Q264" s="69"/>
      <c r="R264" s="70"/>
      <c r="S264" s="46"/>
    </row>
    <row r="265" spans="1:19" x14ac:dyDescent="0.25">
      <c r="B265" s="37" t="s">
        <v>153</v>
      </c>
      <c r="C265" s="37"/>
      <c r="D265" s="38">
        <v>16.989999999999998</v>
      </c>
      <c r="E265" s="38" t="s">
        <v>20</v>
      </c>
      <c r="F265" s="38" t="s">
        <v>20</v>
      </c>
      <c r="G265" s="38" t="s">
        <v>20</v>
      </c>
      <c r="H265" s="38" t="s">
        <v>20</v>
      </c>
      <c r="I265" s="38" t="s">
        <v>20</v>
      </c>
      <c r="J265" s="38" t="s">
        <v>20</v>
      </c>
      <c r="K265" s="38" t="s">
        <v>20</v>
      </c>
      <c r="L265" s="38" t="s">
        <v>20</v>
      </c>
      <c r="M265" s="38" t="s">
        <v>20</v>
      </c>
      <c r="N265" s="39">
        <f>SMALL(D265:M265,1)</f>
        <v>16.989999999999998</v>
      </c>
      <c r="O265" s="40">
        <f>LARGE(D265:M265,1)</f>
        <v>16.989999999999998</v>
      </c>
      <c r="P265" s="51">
        <f t="shared" ref="P265" si="22">(O265-N265)/N265</f>
        <v>0</v>
      </c>
      <c r="Q265" s="58"/>
      <c r="S265" s="43"/>
    </row>
    <row r="266" spans="1:19" x14ac:dyDescent="0.25">
      <c r="B266" s="47" t="s">
        <v>154</v>
      </c>
      <c r="C266" s="48"/>
      <c r="D266" s="49" t="s">
        <v>20</v>
      </c>
      <c r="E266" s="49" t="s">
        <v>20</v>
      </c>
      <c r="F266" s="49">
        <v>23.5</v>
      </c>
      <c r="G266" s="49">
        <v>14.95</v>
      </c>
      <c r="H266" s="49" t="s">
        <v>20</v>
      </c>
      <c r="I266" s="49" t="s">
        <v>20</v>
      </c>
      <c r="J266" s="49">
        <v>13.8</v>
      </c>
      <c r="K266" s="49" t="s">
        <v>20</v>
      </c>
      <c r="L266" s="49" t="s">
        <v>20</v>
      </c>
      <c r="M266" s="49">
        <v>15.85</v>
      </c>
      <c r="N266" s="81">
        <f>SMALL(G266:M266,1)</f>
        <v>13.8</v>
      </c>
      <c r="O266" s="107">
        <f>LARGE(G266:M266,1)</f>
        <v>15.85</v>
      </c>
      <c r="P266" s="61">
        <f t="shared" ref="P266" si="23">(O266-N266)/N266</f>
        <v>0.14855072463768107</v>
      </c>
      <c r="Q266" s="58"/>
      <c r="S266" s="43"/>
    </row>
    <row r="267" spans="1:19" x14ac:dyDescent="0.25">
      <c r="B267" s="82" t="s">
        <v>155</v>
      </c>
      <c r="C267" s="83"/>
      <c r="D267" s="55"/>
      <c r="E267" s="55"/>
      <c r="F267" s="55"/>
      <c r="G267" s="55"/>
      <c r="H267" s="55"/>
      <c r="I267" s="55"/>
      <c r="J267" s="55"/>
      <c r="K267" s="55"/>
      <c r="L267" s="55"/>
      <c r="M267" s="55"/>
      <c r="N267" s="32"/>
      <c r="O267" s="32"/>
      <c r="P267" s="56"/>
      <c r="Q267" s="57"/>
      <c r="S267" s="46"/>
    </row>
    <row r="268" spans="1:19" x14ac:dyDescent="0.25">
      <c r="B268" s="62" t="s">
        <v>156</v>
      </c>
      <c r="C268" s="71"/>
      <c r="D268" s="38" t="s">
        <v>20</v>
      </c>
      <c r="E268" s="38" t="s">
        <v>20</v>
      </c>
      <c r="F268" s="38" t="s">
        <v>20</v>
      </c>
      <c r="G268" s="38" t="s">
        <v>20</v>
      </c>
      <c r="H268" s="38">
        <v>2.9</v>
      </c>
      <c r="I268" s="38" t="s">
        <v>20</v>
      </c>
      <c r="J268" s="38">
        <v>2</v>
      </c>
      <c r="K268" s="38" t="s">
        <v>20</v>
      </c>
      <c r="L268" s="38" t="s">
        <v>20</v>
      </c>
      <c r="M268" s="38" t="s">
        <v>20</v>
      </c>
      <c r="N268" s="39">
        <f>SMALL(G268:M268,1)</f>
        <v>2</v>
      </c>
      <c r="O268" s="40">
        <f>LARGE(G268:M268,1)</f>
        <v>2.9</v>
      </c>
      <c r="P268" s="60">
        <f t="shared" ref="P268" si="24">(O268-N268)/N268</f>
        <v>0.44999999999999996</v>
      </c>
      <c r="Q268" s="58"/>
      <c r="S268" s="43"/>
    </row>
    <row r="269" spans="1:19" x14ac:dyDescent="0.25">
      <c r="B269" s="62" t="s">
        <v>157</v>
      </c>
      <c r="C269" s="63"/>
      <c r="D269" s="38">
        <v>3.99</v>
      </c>
      <c r="E269" s="38">
        <v>2.9</v>
      </c>
      <c r="F269" s="38">
        <v>2</v>
      </c>
      <c r="G269" s="38">
        <v>3.5</v>
      </c>
      <c r="H269" s="38">
        <v>3.2</v>
      </c>
      <c r="I269" s="38">
        <v>2.9</v>
      </c>
      <c r="J269" s="38" t="s">
        <v>20</v>
      </c>
      <c r="K269" s="38" t="s">
        <v>20</v>
      </c>
      <c r="L269" s="38">
        <v>3.5</v>
      </c>
      <c r="M269" s="38">
        <v>3.65</v>
      </c>
      <c r="N269" s="39">
        <f>SMALL(G269:M269,1)</f>
        <v>2.9</v>
      </c>
      <c r="O269" s="40">
        <f>LARGE(G269:M269,1)</f>
        <v>3.65</v>
      </c>
      <c r="P269" s="60">
        <f t="shared" si="21"/>
        <v>0.25862068965517243</v>
      </c>
      <c r="Q269" s="58"/>
      <c r="S269" s="43"/>
    </row>
    <row r="270" spans="1:19" x14ac:dyDescent="0.25">
      <c r="B270" s="62" t="s">
        <v>24</v>
      </c>
      <c r="C270" s="63"/>
      <c r="D270" s="38">
        <v>6.99</v>
      </c>
      <c r="E270" s="38" t="s">
        <v>20</v>
      </c>
      <c r="F270" s="38" t="s">
        <v>20</v>
      </c>
      <c r="G270" s="38">
        <v>3.25</v>
      </c>
      <c r="H270" s="38" t="s">
        <v>20</v>
      </c>
      <c r="I270" s="38" t="s">
        <v>20</v>
      </c>
      <c r="J270" s="38" t="s">
        <v>20</v>
      </c>
      <c r="K270" s="38" t="s">
        <v>20</v>
      </c>
      <c r="L270" s="38" t="s">
        <v>20</v>
      </c>
      <c r="M270" s="38">
        <v>3.35</v>
      </c>
      <c r="N270" s="39">
        <f>SMALL(G270:M270,1)</f>
        <v>3.25</v>
      </c>
      <c r="O270" s="40">
        <f>LARGE(G270:M270,1)</f>
        <v>3.35</v>
      </c>
      <c r="P270" s="60">
        <f t="shared" si="21"/>
        <v>3.0769230769230795E-2</v>
      </c>
      <c r="Q270" s="58"/>
      <c r="S270" s="43"/>
    </row>
    <row r="271" spans="1:19" x14ac:dyDescent="0.25">
      <c r="B271" s="74" t="s">
        <v>158</v>
      </c>
      <c r="C271" s="74"/>
      <c r="D271" s="38" t="s">
        <v>20</v>
      </c>
      <c r="E271" s="38" t="s">
        <v>20</v>
      </c>
      <c r="F271" s="38" t="s">
        <v>20</v>
      </c>
      <c r="G271" s="38" t="s">
        <v>20</v>
      </c>
      <c r="H271" s="38" t="s">
        <v>20</v>
      </c>
      <c r="I271" s="38">
        <v>2.5</v>
      </c>
      <c r="J271" s="38" t="s">
        <v>20</v>
      </c>
      <c r="K271" s="38" t="s">
        <v>20</v>
      </c>
      <c r="L271" s="38" t="s">
        <v>20</v>
      </c>
      <c r="M271" s="38" t="s">
        <v>20</v>
      </c>
      <c r="N271" s="39">
        <f>SMALL(G271:M271,1)</f>
        <v>2.5</v>
      </c>
      <c r="O271" s="40">
        <f>LARGE(G271:M271,1)</f>
        <v>2.5</v>
      </c>
      <c r="P271" s="60">
        <f t="shared" si="21"/>
        <v>0</v>
      </c>
      <c r="Q271" s="58"/>
      <c r="S271" s="43"/>
    </row>
    <row r="272" spans="1:19" x14ac:dyDescent="0.25">
      <c r="B272" s="74" t="s">
        <v>42</v>
      </c>
      <c r="C272" s="74"/>
      <c r="D272" s="38" t="s">
        <v>20</v>
      </c>
      <c r="E272" s="38" t="s">
        <v>20</v>
      </c>
      <c r="F272" s="38" t="s">
        <v>20</v>
      </c>
      <c r="G272" s="38" t="s">
        <v>20</v>
      </c>
      <c r="H272" s="38" t="s">
        <v>20</v>
      </c>
      <c r="I272" s="38" t="s">
        <v>20</v>
      </c>
      <c r="J272" s="38" t="s">
        <v>20</v>
      </c>
      <c r="K272" s="38">
        <v>6.5</v>
      </c>
      <c r="L272" s="38" t="s">
        <v>20</v>
      </c>
      <c r="M272" s="38" t="s">
        <v>20</v>
      </c>
      <c r="N272" s="39">
        <f>SMALL(G272:M272,1)</f>
        <v>6.5</v>
      </c>
      <c r="O272" s="40">
        <f>LARGE(G272:M272,1)</f>
        <v>6.5</v>
      </c>
      <c r="P272" s="60">
        <f t="shared" si="21"/>
        <v>0</v>
      </c>
      <c r="Q272" s="58"/>
      <c r="S272" s="43"/>
    </row>
    <row r="273" spans="1:19" x14ac:dyDescent="0.25">
      <c r="B273" s="47" t="s">
        <v>159</v>
      </c>
      <c r="C273" s="48"/>
      <c r="D273" s="49">
        <v>3.69</v>
      </c>
      <c r="E273" s="49">
        <v>2.5</v>
      </c>
      <c r="F273" s="49" t="s">
        <v>20</v>
      </c>
      <c r="G273" s="49">
        <v>1.1000000000000001</v>
      </c>
      <c r="H273" s="49" t="s">
        <v>20</v>
      </c>
      <c r="I273" s="49">
        <v>0.85</v>
      </c>
      <c r="J273" s="49">
        <v>1.1000000000000001</v>
      </c>
      <c r="K273" s="49">
        <v>3</v>
      </c>
      <c r="L273" s="49">
        <v>1.39</v>
      </c>
      <c r="M273" s="49">
        <v>3.99</v>
      </c>
      <c r="N273" s="81">
        <f>SMALL(G273:M273,1)</f>
        <v>0.85</v>
      </c>
      <c r="O273" s="107">
        <f>LARGE(G273:M273,1)</f>
        <v>3.99</v>
      </c>
      <c r="P273" s="60">
        <f t="shared" si="21"/>
        <v>3.6941176470588237</v>
      </c>
      <c r="Q273" s="58"/>
      <c r="S273" s="43"/>
    </row>
    <row r="274" spans="1:19" x14ac:dyDescent="0.25">
      <c r="B274" s="82" t="s">
        <v>160</v>
      </c>
      <c r="C274" s="83"/>
      <c r="D274" s="55"/>
      <c r="E274" s="55"/>
      <c r="F274" s="55"/>
      <c r="G274" s="55"/>
      <c r="H274" s="55"/>
      <c r="I274" s="55"/>
      <c r="J274" s="55" t="s">
        <v>20</v>
      </c>
      <c r="K274" s="55"/>
      <c r="L274" s="55"/>
      <c r="M274" s="55"/>
      <c r="N274" s="32"/>
      <c r="O274" s="32"/>
      <c r="P274" s="56"/>
      <c r="Q274" s="57"/>
      <c r="S274" s="46"/>
    </row>
    <row r="275" spans="1:19" x14ac:dyDescent="0.25">
      <c r="B275" s="74" t="s">
        <v>161</v>
      </c>
      <c r="C275" s="74"/>
      <c r="D275" s="38" t="s">
        <v>20</v>
      </c>
      <c r="E275" s="38" t="s">
        <v>20</v>
      </c>
      <c r="F275" s="38" t="s">
        <v>20</v>
      </c>
      <c r="G275" s="38" t="s">
        <v>20</v>
      </c>
      <c r="H275" s="38" t="s">
        <v>20</v>
      </c>
      <c r="I275" s="38" t="s">
        <v>20</v>
      </c>
      <c r="J275" s="38" t="s">
        <v>20</v>
      </c>
      <c r="K275" s="38">
        <v>10</v>
      </c>
      <c r="L275" s="38" t="s">
        <v>20</v>
      </c>
      <c r="M275" s="38" t="s">
        <v>20</v>
      </c>
      <c r="N275" s="39">
        <f>SMALL(G275:M275,1)</f>
        <v>10</v>
      </c>
      <c r="O275" s="40">
        <f>LARGE(G275:M275,1)</f>
        <v>10</v>
      </c>
      <c r="P275" s="60">
        <f t="shared" ref="P275" si="25">(O275-N275)/N275</f>
        <v>0</v>
      </c>
      <c r="Q275" s="57"/>
      <c r="S275" s="46"/>
    </row>
    <row r="276" spans="1:19" x14ac:dyDescent="0.25">
      <c r="B276" s="44" t="s">
        <v>21</v>
      </c>
      <c r="C276" s="45"/>
      <c r="D276" s="38" t="s">
        <v>20</v>
      </c>
      <c r="E276" s="38" t="s">
        <v>20</v>
      </c>
      <c r="F276" s="38">
        <v>2.95</v>
      </c>
      <c r="G276" s="38" t="s">
        <v>20</v>
      </c>
      <c r="H276" s="38" t="s">
        <v>20</v>
      </c>
      <c r="I276" s="38" t="s">
        <v>20</v>
      </c>
      <c r="J276" s="38" t="s">
        <v>20</v>
      </c>
      <c r="K276" s="38">
        <v>5.5</v>
      </c>
      <c r="L276" s="38" t="s">
        <v>20</v>
      </c>
      <c r="M276" s="38">
        <v>8.39</v>
      </c>
      <c r="N276" s="39">
        <f>SMALL(G276:M276,1)</f>
        <v>5.5</v>
      </c>
      <c r="O276" s="40">
        <f>LARGE(G276:M276,1)</f>
        <v>8.39</v>
      </c>
      <c r="P276" s="60">
        <f t="shared" si="21"/>
        <v>0.52545454545454551</v>
      </c>
      <c r="Q276" s="58"/>
      <c r="S276" s="43"/>
    </row>
    <row r="277" spans="1:19" x14ac:dyDescent="0.25">
      <c r="B277" s="44" t="s">
        <v>162</v>
      </c>
      <c r="C277" s="45"/>
      <c r="D277" s="38" t="s">
        <v>20</v>
      </c>
      <c r="E277" s="38">
        <v>6.05</v>
      </c>
      <c r="F277" s="38" t="s">
        <v>20</v>
      </c>
      <c r="G277" s="38">
        <v>6.25</v>
      </c>
      <c r="H277" s="38" t="s">
        <v>20</v>
      </c>
      <c r="I277" s="38">
        <v>5.8</v>
      </c>
      <c r="J277" s="38" t="s">
        <v>20</v>
      </c>
      <c r="K277" s="38">
        <v>5.5</v>
      </c>
      <c r="L277" s="38" t="s">
        <v>20</v>
      </c>
      <c r="M277" s="38">
        <v>4.45</v>
      </c>
      <c r="N277" s="39">
        <f>SMALL(G277:M277,1)</f>
        <v>4.45</v>
      </c>
      <c r="O277" s="40">
        <f>LARGE(G277:M277,1)</f>
        <v>6.25</v>
      </c>
      <c r="P277" s="60">
        <f t="shared" si="21"/>
        <v>0.40449438202247184</v>
      </c>
      <c r="Q277" s="58"/>
      <c r="S277" s="43"/>
    </row>
    <row r="278" spans="1:19" x14ac:dyDescent="0.25">
      <c r="B278" s="44" t="s">
        <v>24</v>
      </c>
      <c r="C278" s="45"/>
      <c r="D278" s="38">
        <v>4.49</v>
      </c>
      <c r="E278" s="38">
        <v>5.2</v>
      </c>
      <c r="F278" s="38" t="s">
        <v>20</v>
      </c>
      <c r="G278" s="38">
        <v>2.95</v>
      </c>
      <c r="H278" s="38" t="s">
        <v>20</v>
      </c>
      <c r="I278" s="38">
        <v>5.2</v>
      </c>
      <c r="J278" s="38">
        <v>2.2999999999999998</v>
      </c>
      <c r="K278" s="38" t="s">
        <v>20</v>
      </c>
      <c r="L278" s="38">
        <v>3.3</v>
      </c>
      <c r="M278" s="38" t="s">
        <v>20</v>
      </c>
      <c r="N278" s="39">
        <f>SMALL(G278:M278,1)</f>
        <v>2.2999999999999998</v>
      </c>
      <c r="O278" s="40">
        <f>LARGE(G278:M278,1)</f>
        <v>5.2</v>
      </c>
      <c r="P278" s="60">
        <f t="shared" si="21"/>
        <v>1.2608695652173916</v>
      </c>
      <c r="Q278" s="58"/>
      <c r="S278" s="43"/>
    </row>
    <row r="279" spans="1:19" x14ac:dyDescent="0.25">
      <c r="B279" s="44" t="s">
        <v>163</v>
      </c>
      <c r="C279" s="45"/>
      <c r="D279" s="38" t="s">
        <v>20</v>
      </c>
      <c r="E279" s="38" t="s">
        <v>20</v>
      </c>
      <c r="F279" s="38" t="s">
        <v>20</v>
      </c>
      <c r="G279" s="38" t="s">
        <v>20</v>
      </c>
      <c r="H279" s="38" t="s">
        <v>20</v>
      </c>
      <c r="I279" s="38">
        <v>4.8</v>
      </c>
      <c r="J279" s="38" t="s">
        <v>20</v>
      </c>
      <c r="K279" s="38" t="s">
        <v>20</v>
      </c>
      <c r="L279" s="38" t="s">
        <v>20</v>
      </c>
      <c r="M279" s="38" t="s">
        <v>20</v>
      </c>
      <c r="N279" s="39">
        <f>SMALL(G279:M279,1)</f>
        <v>4.8</v>
      </c>
      <c r="O279" s="40">
        <f>LARGE(G279:M279,1)</f>
        <v>4.8</v>
      </c>
      <c r="P279" s="60">
        <f t="shared" si="21"/>
        <v>0</v>
      </c>
      <c r="Q279" s="58"/>
      <c r="S279" s="43"/>
    </row>
    <row r="280" spans="1:19" x14ac:dyDescent="0.25">
      <c r="B280" s="44" t="s">
        <v>60</v>
      </c>
      <c r="C280" s="45"/>
      <c r="D280" s="90" t="s">
        <v>20</v>
      </c>
      <c r="E280" s="38" t="s">
        <v>20</v>
      </c>
      <c r="F280" s="38" t="s">
        <v>20</v>
      </c>
      <c r="G280" s="38" t="s">
        <v>20</v>
      </c>
      <c r="H280" s="38">
        <v>2.7</v>
      </c>
      <c r="I280" s="38" t="s">
        <v>20</v>
      </c>
      <c r="J280" s="38" t="s">
        <v>20</v>
      </c>
      <c r="K280" s="38" t="s">
        <v>20</v>
      </c>
      <c r="L280" s="38" t="s">
        <v>20</v>
      </c>
      <c r="M280" s="38" t="s">
        <v>20</v>
      </c>
      <c r="N280" s="39">
        <f>SMALL(G280:M280,1)</f>
        <v>2.7</v>
      </c>
      <c r="O280" s="40">
        <f>LARGE(G280:M280,1)</f>
        <v>2.7</v>
      </c>
      <c r="P280" s="60">
        <f t="shared" si="21"/>
        <v>0</v>
      </c>
      <c r="Q280" s="58"/>
      <c r="S280" s="43"/>
    </row>
    <row r="281" spans="1:19" x14ac:dyDescent="0.25">
      <c r="B281" s="37" t="s">
        <v>55</v>
      </c>
      <c r="C281" s="37"/>
      <c r="D281" s="38" t="s">
        <v>20</v>
      </c>
      <c r="E281" s="38">
        <v>13.1</v>
      </c>
      <c r="F281" s="38" t="s">
        <v>20</v>
      </c>
      <c r="G281" s="38" t="s">
        <v>20</v>
      </c>
      <c r="H281" s="38" t="s">
        <v>20</v>
      </c>
      <c r="I281" s="38" t="s">
        <v>20</v>
      </c>
      <c r="J281" s="38" t="s">
        <v>20</v>
      </c>
      <c r="K281" s="38" t="s">
        <v>20</v>
      </c>
      <c r="L281" s="38" t="s">
        <v>20</v>
      </c>
      <c r="M281" s="38" t="s">
        <v>20</v>
      </c>
      <c r="N281" s="39">
        <f>SMALL(D281:M281,1)</f>
        <v>13.1</v>
      </c>
      <c r="O281" s="40">
        <f>LARGE(D281:M281,1)</f>
        <v>13.1</v>
      </c>
      <c r="P281" s="51">
        <f t="shared" si="21"/>
        <v>0</v>
      </c>
      <c r="Q281" s="58"/>
      <c r="S281" s="43"/>
    </row>
    <row r="282" spans="1:19" x14ac:dyDescent="0.25">
      <c r="B282" s="44" t="s">
        <v>25</v>
      </c>
      <c r="C282" s="45"/>
      <c r="D282" s="38">
        <v>5.99</v>
      </c>
      <c r="E282" s="38" t="s">
        <v>20</v>
      </c>
      <c r="F282" s="38" t="s">
        <v>20</v>
      </c>
      <c r="G282" s="38" t="s">
        <v>20</v>
      </c>
      <c r="H282" s="38" t="s">
        <v>20</v>
      </c>
      <c r="I282" s="38" t="s">
        <v>20</v>
      </c>
      <c r="J282" s="38" t="s">
        <v>20</v>
      </c>
      <c r="K282" s="38" t="s">
        <v>20</v>
      </c>
      <c r="L282" s="38" t="s">
        <v>20</v>
      </c>
      <c r="M282" s="38" t="s">
        <v>20</v>
      </c>
      <c r="N282" s="39">
        <f>SMALL(D282:M282,1)</f>
        <v>5.99</v>
      </c>
      <c r="O282" s="40">
        <f>LARGE(D282:M282,1)</f>
        <v>5.99</v>
      </c>
      <c r="P282" s="51">
        <f t="shared" si="21"/>
        <v>0</v>
      </c>
      <c r="Q282" s="58"/>
      <c r="S282" s="43"/>
    </row>
    <row r="283" spans="1:19" x14ac:dyDescent="0.25">
      <c r="B283" s="44" t="s">
        <v>164</v>
      </c>
      <c r="C283" s="45"/>
      <c r="D283" s="38">
        <v>5.99</v>
      </c>
      <c r="E283" s="38" t="s">
        <v>20</v>
      </c>
      <c r="F283" s="38" t="s">
        <v>20</v>
      </c>
      <c r="G283" s="38">
        <v>7.9</v>
      </c>
      <c r="H283" s="38" t="s">
        <v>20</v>
      </c>
      <c r="I283" s="38" t="s">
        <v>20</v>
      </c>
      <c r="J283" s="38">
        <v>7</v>
      </c>
      <c r="K283" s="38" t="s">
        <v>20</v>
      </c>
      <c r="L283" s="38" t="s">
        <v>20</v>
      </c>
      <c r="M283" s="38">
        <v>9.48</v>
      </c>
      <c r="N283" s="39">
        <f>SMALL(G283:M283,1)</f>
        <v>7</v>
      </c>
      <c r="O283" s="40">
        <f>LARGE(G283:M283,1)</f>
        <v>9.48</v>
      </c>
      <c r="P283" s="60">
        <f t="shared" si="21"/>
        <v>0.35428571428571437</v>
      </c>
      <c r="Q283" s="58"/>
      <c r="S283" s="43"/>
    </row>
    <row r="284" spans="1:19" x14ac:dyDescent="0.25">
      <c r="B284" s="44" t="s">
        <v>75</v>
      </c>
      <c r="C284" s="45"/>
      <c r="D284" s="38" t="s">
        <v>20</v>
      </c>
      <c r="E284" s="38" t="s">
        <v>20</v>
      </c>
      <c r="F284" s="38" t="s">
        <v>20</v>
      </c>
      <c r="G284" s="38">
        <v>5.5</v>
      </c>
      <c r="H284" s="38">
        <v>4.9000000000000004</v>
      </c>
      <c r="I284" s="38" t="s">
        <v>20</v>
      </c>
      <c r="J284" s="38" t="s">
        <v>20</v>
      </c>
      <c r="K284" s="38" t="s">
        <v>20</v>
      </c>
      <c r="L284" s="38" t="s">
        <v>20</v>
      </c>
      <c r="M284" s="38" t="s">
        <v>20</v>
      </c>
      <c r="N284" s="39">
        <f>SMALL(G284:M284,1)</f>
        <v>4.9000000000000004</v>
      </c>
      <c r="O284" s="40">
        <f>LARGE(G284:M284,1)</f>
        <v>5.5</v>
      </c>
      <c r="P284" s="60">
        <f t="shared" si="21"/>
        <v>0.12244897959183665</v>
      </c>
      <c r="Q284" s="58"/>
      <c r="S284" s="43"/>
    </row>
    <row r="285" spans="1:19" x14ac:dyDescent="0.25">
      <c r="B285" s="111" t="s">
        <v>165</v>
      </c>
      <c r="C285" s="111"/>
      <c r="D285" s="111"/>
      <c r="E285" s="111"/>
      <c r="F285" s="111"/>
      <c r="G285" s="111"/>
      <c r="H285" s="111"/>
      <c r="I285" s="111"/>
      <c r="J285" s="111"/>
      <c r="K285" s="111"/>
      <c r="L285" s="111"/>
      <c r="M285" s="29"/>
      <c r="N285" s="112"/>
      <c r="O285" s="113"/>
      <c r="P285" s="114"/>
      <c r="Q285" s="58"/>
      <c r="R285" s="29" t="s">
        <v>166</v>
      </c>
      <c r="S285" s="115">
        <f>SUM(S15:S284)</f>
        <v>0</v>
      </c>
    </row>
    <row r="286" spans="1:19" x14ac:dyDescent="0.25">
      <c r="A286" s="101"/>
      <c r="B286" s="126" t="s">
        <v>177</v>
      </c>
      <c r="C286" s="116"/>
      <c r="D286" s="116"/>
      <c r="E286" s="116"/>
      <c r="F286" s="116"/>
      <c r="G286" s="116"/>
      <c r="H286" s="116"/>
      <c r="I286" s="116"/>
      <c r="J286" s="116"/>
      <c r="K286" s="116"/>
      <c r="L286" s="116"/>
      <c r="M286" s="116"/>
      <c r="N286" s="116"/>
      <c r="O286" s="116"/>
      <c r="P286" s="116"/>
      <c r="Q286" s="58"/>
      <c r="R286" s="13"/>
      <c r="S286" s="117"/>
    </row>
    <row r="287" spans="1:19" x14ac:dyDescent="0.25">
      <c r="A287" s="101"/>
      <c r="B287" s="118"/>
      <c r="C287" s="118"/>
      <c r="D287" s="118"/>
      <c r="E287" s="118"/>
      <c r="F287" s="118"/>
      <c r="G287" s="118"/>
      <c r="H287" s="118"/>
      <c r="I287" s="118"/>
      <c r="J287" s="118"/>
      <c r="K287" s="118"/>
      <c r="L287" s="118"/>
      <c r="M287" s="118"/>
      <c r="N287" s="118"/>
      <c r="O287" s="118"/>
      <c r="P287" s="118"/>
      <c r="Q287" s="58"/>
      <c r="R287" s="13"/>
      <c r="S287" s="117"/>
    </row>
    <row r="288" spans="1:19" x14ac:dyDescent="0.25">
      <c r="B288" s="120" t="s">
        <v>167</v>
      </c>
      <c r="C288" s="120"/>
      <c r="D288" s="120"/>
      <c r="E288" s="120"/>
      <c r="F288" s="120"/>
      <c r="G288" s="120"/>
      <c r="H288" s="120"/>
      <c r="I288" s="120"/>
      <c r="J288" s="120"/>
      <c r="K288" s="120"/>
      <c r="L288" s="120"/>
      <c r="M288" s="120"/>
      <c r="N288" s="120"/>
      <c r="O288" s="120"/>
      <c r="P288" s="120"/>
      <c r="Q288" s="121"/>
    </row>
    <row r="289" spans="2:17" x14ac:dyDescent="0.25">
      <c r="B289" s="120" t="s">
        <v>170</v>
      </c>
      <c r="C289" s="120"/>
      <c r="D289" s="120"/>
      <c r="E289" s="120"/>
      <c r="F289" s="120"/>
      <c r="G289" s="120"/>
      <c r="H289" s="120"/>
      <c r="I289" s="120"/>
      <c r="J289" s="120"/>
      <c r="K289" s="120"/>
      <c r="L289" s="120"/>
      <c r="M289" s="120"/>
      <c r="N289" s="120"/>
      <c r="O289" s="120"/>
      <c r="P289" s="120"/>
      <c r="Q289" s="121"/>
    </row>
    <row r="290" spans="2:17" x14ac:dyDescent="0.25">
      <c r="B290" s="120" t="s">
        <v>169</v>
      </c>
      <c r="C290" s="120"/>
      <c r="D290" s="120"/>
      <c r="E290" s="120"/>
      <c r="F290" s="120"/>
      <c r="G290" s="120"/>
      <c r="H290" s="120"/>
      <c r="I290" s="120"/>
      <c r="J290" s="120"/>
      <c r="K290" s="120"/>
      <c r="L290" s="120"/>
      <c r="M290" s="120"/>
      <c r="N290" s="120"/>
      <c r="O290" s="120"/>
      <c r="P290" s="120"/>
      <c r="Q290" s="119"/>
    </row>
    <row r="291" spans="2:17" x14ac:dyDescent="0.25">
      <c r="B291" s="120" t="s">
        <v>171</v>
      </c>
      <c r="C291" s="120"/>
      <c r="D291" s="120"/>
      <c r="E291" s="120"/>
      <c r="F291" s="120"/>
      <c r="G291" s="120"/>
      <c r="H291" s="120"/>
      <c r="I291" s="120"/>
      <c r="J291" s="120"/>
      <c r="K291" s="120"/>
      <c r="L291" s="120"/>
      <c r="M291" s="120"/>
      <c r="N291" s="120"/>
      <c r="O291" s="120"/>
      <c r="P291" s="120"/>
      <c r="Q291" s="121"/>
    </row>
    <row r="292" spans="2:17" x14ac:dyDescent="0.25">
      <c r="B292" s="120" t="s">
        <v>168</v>
      </c>
      <c r="C292" s="120"/>
      <c r="D292" s="120"/>
      <c r="E292" s="120"/>
      <c r="F292" s="120"/>
      <c r="G292" s="120"/>
      <c r="H292" s="120"/>
      <c r="I292" s="120"/>
      <c r="J292" s="120"/>
      <c r="K292" s="120"/>
      <c r="L292" s="120"/>
      <c r="M292" s="120"/>
      <c r="N292" s="120"/>
      <c r="O292" s="120"/>
      <c r="P292" s="120"/>
      <c r="Q292" s="121"/>
    </row>
    <row r="293" spans="2:17" x14ac:dyDescent="0.25">
      <c r="B293" s="122" t="s">
        <v>175</v>
      </c>
      <c r="C293" s="122"/>
      <c r="D293" s="123"/>
      <c r="E293" s="123"/>
      <c r="F293" s="123"/>
      <c r="G293" s="123"/>
      <c r="H293" s="123"/>
      <c r="I293" s="123"/>
      <c r="J293" s="123"/>
      <c r="K293" s="123"/>
      <c r="L293" s="123"/>
      <c r="M293" s="123"/>
      <c r="N293" s="123"/>
      <c r="O293" s="123"/>
      <c r="P293" s="123"/>
      <c r="Q293" s="121"/>
    </row>
    <row r="294" spans="2:17" x14ac:dyDescent="0.25">
      <c r="B294" s="120" t="s">
        <v>174</v>
      </c>
      <c r="C294" s="120"/>
      <c r="D294" s="120"/>
      <c r="E294" s="120"/>
      <c r="F294" s="120"/>
      <c r="G294" s="120"/>
      <c r="H294" s="120"/>
      <c r="I294" s="120"/>
      <c r="J294" s="120"/>
      <c r="K294" s="120"/>
      <c r="L294" s="120"/>
      <c r="M294" s="120"/>
      <c r="N294" s="120"/>
      <c r="O294" s="120"/>
      <c r="P294" s="120"/>
      <c r="Q294" s="121"/>
    </row>
    <row r="295" spans="2:17" x14ac:dyDescent="0.25">
      <c r="B295" s="120" t="s">
        <v>169</v>
      </c>
      <c r="C295" s="120"/>
      <c r="D295" s="120"/>
      <c r="E295" s="120"/>
      <c r="F295" s="120"/>
      <c r="G295" s="120"/>
      <c r="H295" s="120"/>
      <c r="I295" s="120"/>
      <c r="J295" s="120"/>
      <c r="K295" s="120"/>
      <c r="L295" s="120"/>
      <c r="M295" s="120"/>
      <c r="N295" s="120"/>
      <c r="O295" s="120"/>
      <c r="P295" s="120"/>
      <c r="Q295" s="119"/>
    </row>
    <row r="296" spans="2:17" x14ac:dyDescent="0.25">
      <c r="B296" s="120" t="s">
        <v>176</v>
      </c>
      <c r="C296" s="120"/>
      <c r="D296" s="120"/>
      <c r="E296" s="120"/>
      <c r="F296" s="120"/>
      <c r="G296" s="120"/>
      <c r="H296" s="120"/>
      <c r="I296" s="120"/>
      <c r="J296" s="120"/>
      <c r="K296" s="120"/>
      <c r="L296" s="120"/>
      <c r="M296" s="120"/>
      <c r="N296" s="120"/>
      <c r="O296" s="120"/>
      <c r="P296" s="120"/>
      <c r="Q296" s="119"/>
    </row>
    <row r="297" spans="2:17" x14ac:dyDescent="0.25">
      <c r="B297" s="120" t="s">
        <v>173</v>
      </c>
      <c r="C297" s="120"/>
      <c r="D297" s="123"/>
      <c r="E297" s="123"/>
      <c r="F297" s="123"/>
      <c r="G297" s="123"/>
      <c r="H297" s="123"/>
      <c r="I297" s="123"/>
      <c r="J297" s="123"/>
      <c r="K297" s="123"/>
      <c r="L297" s="123"/>
      <c r="M297" s="123"/>
      <c r="N297" s="123"/>
      <c r="O297" s="123"/>
      <c r="P297" s="123"/>
      <c r="Q297" s="119"/>
    </row>
    <row r="298" spans="2:17" x14ac:dyDescent="0.25">
      <c r="B298" s="124" t="s">
        <v>172</v>
      </c>
      <c r="C298" s="124"/>
      <c r="D298" s="124"/>
      <c r="E298" s="124"/>
      <c r="F298" s="124"/>
      <c r="G298" s="124"/>
      <c r="Q298" s="119"/>
    </row>
    <row r="299" spans="2:17" x14ac:dyDescent="0.25">
      <c r="Q299" s="119"/>
    </row>
  </sheetData>
  <mergeCells count="303">
    <mergeCell ref="B293:C293"/>
    <mergeCell ref="B294:P294"/>
    <mergeCell ref="B296:P296"/>
    <mergeCell ref="B298:G298"/>
    <mergeCell ref="D10:D12"/>
    <mergeCell ref="E10:E12"/>
    <mergeCell ref="F10:F12"/>
    <mergeCell ref="H10:H12"/>
    <mergeCell ref="B292:P292"/>
    <mergeCell ref="B295:P295"/>
    <mergeCell ref="B297:C297"/>
    <mergeCell ref="B288:P288"/>
    <mergeCell ref="B289:P289"/>
    <mergeCell ref="B290:P290"/>
    <mergeCell ref="B291:P291"/>
    <mergeCell ref="B281:C281"/>
    <mergeCell ref="B282:C282"/>
    <mergeCell ref="B283:C283"/>
    <mergeCell ref="B284:C284"/>
    <mergeCell ref="B285:L285"/>
    <mergeCell ref="B286:P286"/>
    <mergeCell ref="B275:C275"/>
    <mergeCell ref="B276:C276"/>
    <mergeCell ref="B277:C277"/>
    <mergeCell ref="B278:C278"/>
    <mergeCell ref="B279:C279"/>
    <mergeCell ref="B280:C280"/>
    <mergeCell ref="B269:C269"/>
    <mergeCell ref="B270:C270"/>
    <mergeCell ref="B271:C271"/>
    <mergeCell ref="B272:C272"/>
    <mergeCell ref="B273:C273"/>
    <mergeCell ref="B274:C274"/>
    <mergeCell ref="B263:C263"/>
    <mergeCell ref="B264:P264"/>
    <mergeCell ref="B265:C265"/>
    <mergeCell ref="B266:C266"/>
    <mergeCell ref="B267:C267"/>
    <mergeCell ref="B268:C268"/>
    <mergeCell ref="B257:C257"/>
    <mergeCell ref="B258:C258"/>
    <mergeCell ref="B259:P259"/>
    <mergeCell ref="B260:C260"/>
    <mergeCell ref="B261:C261"/>
    <mergeCell ref="B262:C262"/>
    <mergeCell ref="B251:C251"/>
    <mergeCell ref="B252:C252"/>
    <mergeCell ref="B253:C253"/>
    <mergeCell ref="B254:C254"/>
    <mergeCell ref="B255:C255"/>
    <mergeCell ref="B256:C256"/>
    <mergeCell ref="B245:C245"/>
    <mergeCell ref="B246:C246"/>
    <mergeCell ref="B247:C247"/>
    <mergeCell ref="B248:C248"/>
    <mergeCell ref="B249:C249"/>
    <mergeCell ref="B250:C250"/>
    <mergeCell ref="B239:C239"/>
    <mergeCell ref="B240:C240"/>
    <mergeCell ref="B241:C241"/>
    <mergeCell ref="B242:C242"/>
    <mergeCell ref="B243:C243"/>
    <mergeCell ref="B244:C244"/>
    <mergeCell ref="B233:C233"/>
    <mergeCell ref="B234:C234"/>
    <mergeCell ref="B235:C235"/>
    <mergeCell ref="B236:C236"/>
    <mergeCell ref="B237:C237"/>
    <mergeCell ref="B238:C238"/>
    <mergeCell ref="B227:C227"/>
    <mergeCell ref="B228:C228"/>
    <mergeCell ref="B229:C229"/>
    <mergeCell ref="B230:C230"/>
    <mergeCell ref="B231:C231"/>
    <mergeCell ref="B232:C232"/>
    <mergeCell ref="B221:C221"/>
    <mergeCell ref="B222:C222"/>
    <mergeCell ref="B223:C223"/>
    <mergeCell ref="B224:C224"/>
    <mergeCell ref="B225:C225"/>
    <mergeCell ref="B226:C226"/>
    <mergeCell ref="B215:C215"/>
    <mergeCell ref="B216:C216"/>
    <mergeCell ref="B217:C217"/>
    <mergeCell ref="B218:C218"/>
    <mergeCell ref="B219:C219"/>
    <mergeCell ref="B220:C220"/>
    <mergeCell ref="B209:C209"/>
    <mergeCell ref="B210:C210"/>
    <mergeCell ref="B211:C211"/>
    <mergeCell ref="B212:C212"/>
    <mergeCell ref="B213:C213"/>
    <mergeCell ref="B214:C214"/>
    <mergeCell ref="B203:C203"/>
    <mergeCell ref="B204:C204"/>
    <mergeCell ref="B205:C205"/>
    <mergeCell ref="B206:C206"/>
    <mergeCell ref="B207:C207"/>
    <mergeCell ref="B208:C208"/>
    <mergeCell ref="B197:C197"/>
    <mergeCell ref="B198:C198"/>
    <mergeCell ref="B199:C199"/>
    <mergeCell ref="B200:C200"/>
    <mergeCell ref="B201:C201"/>
    <mergeCell ref="B202:C202"/>
    <mergeCell ref="B191:C191"/>
    <mergeCell ref="B192:C192"/>
    <mergeCell ref="B193:C193"/>
    <mergeCell ref="B194:C194"/>
    <mergeCell ref="B195:C195"/>
    <mergeCell ref="B196:C196"/>
    <mergeCell ref="B185:C185"/>
    <mergeCell ref="B186:C186"/>
    <mergeCell ref="B187:C187"/>
    <mergeCell ref="B188:C188"/>
    <mergeCell ref="B189:C189"/>
    <mergeCell ref="B190:C190"/>
    <mergeCell ref="B179:C179"/>
    <mergeCell ref="B180:C180"/>
    <mergeCell ref="B181:C181"/>
    <mergeCell ref="B182:C182"/>
    <mergeCell ref="B183:C183"/>
    <mergeCell ref="B184:C184"/>
    <mergeCell ref="B173:C173"/>
    <mergeCell ref="B174:C174"/>
    <mergeCell ref="B175:C175"/>
    <mergeCell ref="B176:C176"/>
    <mergeCell ref="B177:C177"/>
    <mergeCell ref="B178:C178"/>
    <mergeCell ref="B167:C167"/>
    <mergeCell ref="B168:C168"/>
    <mergeCell ref="B169:C169"/>
    <mergeCell ref="B170:C170"/>
    <mergeCell ref="B171:C171"/>
    <mergeCell ref="B172:C172"/>
    <mergeCell ref="B161:C161"/>
    <mergeCell ref="B162:C162"/>
    <mergeCell ref="B163:C163"/>
    <mergeCell ref="B164:C164"/>
    <mergeCell ref="B165:C165"/>
    <mergeCell ref="B166:C166"/>
    <mergeCell ref="B155:C155"/>
    <mergeCell ref="B156:C156"/>
    <mergeCell ref="B157:C157"/>
    <mergeCell ref="B158:C158"/>
    <mergeCell ref="B159:C159"/>
    <mergeCell ref="B160:C160"/>
    <mergeCell ref="B149:C149"/>
    <mergeCell ref="B150:C150"/>
    <mergeCell ref="B151:C151"/>
    <mergeCell ref="B152:C152"/>
    <mergeCell ref="B153:C153"/>
    <mergeCell ref="B154:C154"/>
    <mergeCell ref="B143:C143"/>
    <mergeCell ref="B144:C144"/>
    <mergeCell ref="B145:C145"/>
    <mergeCell ref="B146:C146"/>
    <mergeCell ref="B147:C147"/>
    <mergeCell ref="B148:C148"/>
    <mergeCell ref="B137:C137"/>
    <mergeCell ref="B138:C138"/>
    <mergeCell ref="B139:C139"/>
    <mergeCell ref="B140:C140"/>
    <mergeCell ref="B141:C141"/>
    <mergeCell ref="B142:C142"/>
    <mergeCell ref="B131:C131"/>
    <mergeCell ref="B132:C132"/>
    <mergeCell ref="B133:C133"/>
    <mergeCell ref="B134:C134"/>
    <mergeCell ref="B135:C135"/>
    <mergeCell ref="B136:C136"/>
    <mergeCell ref="B125:C125"/>
    <mergeCell ref="B126:C126"/>
    <mergeCell ref="B127:C127"/>
    <mergeCell ref="B128:C128"/>
    <mergeCell ref="B129:C129"/>
    <mergeCell ref="B130:C130"/>
    <mergeCell ref="B119:C119"/>
    <mergeCell ref="B120:C120"/>
    <mergeCell ref="B121:C121"/>
    <mergeCell ref="B122:C122"/>
    <mergeCell ref="B123:C123"/>
    <mergeCell ref="B124:C124"/>
    <mergeCell ref="B113:C113"/>
    <mergeCell ref="B114:C114"/>
    <mergeCell ref="B115:C115"/>
    <mergeCell ref="B116:C116"/>
    <mergeCell ref="B117:C117"/>
    <mergeCell ref="B118:C118"/>
    <mergeCell ref="B107:C107"/>
    <mergeCell ref="B108:C108"/>
    <mergeCell ref="B109:C109"/>
    <mergeCell ref="B110:C110"/>
    <mergeCell ref="B111:C111"/>
    <mergeCell ref="B112:C112"/>
    <mergeCell ref="B101:C101"/>
    <mergeCell ref="B102:C102"/>
    <mergeCell ref="B103:C103"/>
    <mergeCell ref="B104:C104"/>
    <mergeCell ref="B105:C105"/>
    <mergeCell ref="B106:C106"/>
    <mergeCell ref="B95:C95"/>
    <mergeCell ref="B96:C96"/>
    <mergeCell ref="B97:C97"/>
    <mergeCell ref="B98:C98"/>
    <mergeCell ref="B99:C99"/>
    <mergeCell ref="B100:C100"/>
    <mergeCell ref="B89:C89"/>
    <mergeCell ref="B90:C90"/>
    <mergeCell ref="B91:C91"/>
    <mergeCell ref="B92:C92"/>
    <mergeCell ref="B93:C93"/>
    <mergeCell ref="B94:C94"/>
    <mergeCell ref="B83:C83"/>
    <mergeCell ref="B84:C84"/>
    <mergeCell ref="B85:C85"/>
    <mergeCell ref="B86:C86"/>
    <mergeCell ref="B87:C87"/>
    <mergeCell ref="B88:C88"/>
    <mergeCell ref="B77:C77"/>
    <mergeCell ref="B78:C78"/>
    <mergeCell ref="B79:C79"/>
    <mergeCell ref="B80:C80"/>
    <mergeCell ref="B81:C81"/>
    <mergeCell ref="B82:C82"/>
    <mergeCell ref="B71:C71"/>
    <mergeCell ref="B72:C72"/>
    <mergeCell ref="B73:C73"/>
    <mergeCell ref="B74:C74"/>
    <mergeCell ref="B75:C75"/>
    <mergeCell ref="B76:C76"/>
    <mergeCell ref="B65:C65"/>
    <mergeCell ref="B66:C66"/>
    <mergeCell ref="B67:C67"/>
    <mergeCell ref="B68:C68"/>
    <mergeCell ref="B69:C69"/>
    <mergeCell ref="B70:C70"/>
    <mergeCell ref="B59:C59"/>
    <mergeCell ref="B60:C60"/>
    <mergeCell ref="B61:C61"/>
    <mergeCell ref="B62:P62"/>
    <mergeCell ref="B63:C63"/>
    <mergeCell ref="B64:C64"/>
    <mergeCell ref="B53:P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41:C41"/>
    <mergeCell ref="B42:C42"/>
    <mergeCell ref="B43:C43"/>
    <mergeCell ref="B44:C44"/>
    <mergeCell ref="B45:C45"/>
    <mergeCell ref="B46:P46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3:C23"/>
    <mergeCell ref="B24:C24"/>
    <mergeCell ref="B25:C25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O10:O12"/>
    <mergeCell ref="P10:P12"/>
    <mergeCell ref="B13:C13"/>
    <mergeCell ref="B14:C14"/>
    <mergeCell ref="B15:C15"/>
    <mergeCell ref="B16:C16"/>
    <mergeCell ref="K10:K12"/>
    <mergeCell ref="L10:L12"/>
    <mergeCell ref="M10:M12"/>
    <mergeCell ref="N10:N12"/>
    <mergeCell ref="B8:P8"/>
    <mergeCell ref="B9:C12"/>
    <mergeCell ref="G9:L9"/>
    <mergeCell ref="N9:P9"/>
    <mergeCell ref="S9:S11"/>
    <mergeCell ref="G10:G12"/>
    <mergeCell ref="J10:J12"/>
    <mergeCell ref="I10:I12"/>
  </mergeCells>
  <pageMargins left="0.511811024" right="0.511811024" top="0.78740157499999996" bottom="0.78740157499999996" header="0.31496062000000002" footer="0.31496062000000002"/>
  <ignoredErrors>
    <ignoredError sqref="N50:O50 N57:P57 N58:O58 N78:P78 N79:O79 N59:O59 N84:P84 N105:P105 N116:P116 N130:P130 N132:O132 N142:P142 N154:P154 N162:P162 N173:P173 N174:O174 N181:P181 N175:O175 N191:P191 N212:P212 N232:P232 N237:P237 N241:P241 N249:P249 N281:P281 N133:O133" formula="1"/>
    <ignoredError sqref="N73:O73 N234:O234 N240:O240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Alberto Rena Jr</dc:creator>
  <cp:lastModifiedBy>Carlos Alberto Rena Jr</cp:lastModifiedBy>
  <dcterms:created xsi:type="dcterms:W3CDTF">2023-01-31T19:24:49Z</dcterms:created>
  <dcterms:modified xsi:type="dcterms:W3CDTF">2023-01-31T20:05:03Z</dcterms:modified>
</cp:coreProperties>
</file>